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Map chart" sheetId="1" r:id="rId1"/>
    <sheet name="Charts 1, 3" sheetId="2" r:id="rId2"/>
    <sheet name="Chart 2" sheetId="3" r:id="rId3"/>
    <sheet name="Chart 4" sheetId="4" r:id="rId4"/>
    <sheet name="Chart 5" sheetId="5" r:id="rId5"/>
    <sheet name="Chart 6" sheetId="6" r:id="rId6"/>
    <sheet name="Chart 7" sheetId="7" r:id="rId7"/>
    <sheet name="Chart 8" sheetId="8" r:id="rId8"/>
    <sheet name="Chart 9" sheetId="9" r:id="rId9"/>
    <sheet name="Chart 10" sheetId="10" r:id="rId10"/>
    <sheet name="Chart 11" sheetId="11" r:id="rId11"/>
    <sheet name="Chart 12" sheetId="12" r:id="rId12"/>
    <sheet name="Chart S1" sheetId="13" r:id="rId13"/>
    <sheet name="Chart S2" sheetId="14" r:id="rId14"/>
    <sheet name="Chart S3" sheetId="15" r:id="rId15"/>
  </sheets>
  <definedNames>
    <definedName name="_xlnm._FilterDatabase" localSheetId="9" hidden="1">'Chart 10'!$A$1:$D$25</definedName>
    <definedName name="_xlnm._FilterDatabase" localSheetId="2" hidden="1">'Chart 2'!$A$1:$D$1</definedName>
    <definedName name="_xlnm._FilterDatabase" localSheetId="3" hidden="1">'Chart 4'!$A$1:$F$1</definedName>
    <definedName name="_xlnm._FilterDatabase" localSheetId="4" hidden="1">'Chart 5'!$A$1:$E$1</definedName>
    <definedName name="_xlnm._FilterDatabase" localSheetId="5" hidden="1">'Chart 6'!$A$1:$E$1</definedName>
    <definedName name="_xlnm._FilterDatabase" localSheetId="6" hidden="1">'Chart 7'!$A$1:$F$1</definedName>
    <definedName name="_xlnm._FilterDatabase" localSheetId="7" hidden="1">'Chart 8'!$A$1:$C$1</definedName>
    <definedName name="_xlnm._FilterDatabase" localSheetId="8" hidden="1">'Chart 9'!$A$1:$D$1</definedName>
    <definedName name="_xlnm._FilterDatabase" localSheetId="13" hidden="1">'Chart S2'!$A$1:$C$1</definedName>
    <definedName name="_xlnm._FilterDatabase" localSheetId="1" hidden="1">'Charts 1, 3'!$A$1:$H$1</definedName>
    <definedName name="_xlnm._FilterDatabase" localSheetId="0" hidden="1">'Map chart'!$A$1:$D$1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<sst xmlns="http://schemas.openxmlformats.org/spreadsheetml/2006/main" count="656" uniqueCount="197">
  <si>
    <t>State</t>
  </si>
  <si>
    <t>Vermont</t>
  </si>
  <si>
    <t>Michigan</t>
  </si>
  <si>
    <t>New York</t>
  </si>
  <si>
    <t>Pennsylvania</t>
  </si>
  <si>
    <t>Washington</t>
  </si>
  <si>
    <t>Massachusetts</t>
  </si>
  <si>
    <t>New Jersey</t>
  </si>
  <si>
    <t>Alaska</t>
  </si>
  <si>
    <t>Ohio</t>
  </si>
  <si>
    <t>Connecticut</t>
  </si>
  <si>
    <t>California</t>
  </si>
  <si>
    <t>Louisiana</t>
  </si>
  <si>
    <t>Rhode Island</t>
  </si>
  <si>
    <t>West Virginia</t>
  </si>
  <si>
    <t>New Hampshire</t>
  </si>
  <si>
    <t>Oregon</t>
  </si>
  <si>
    <t>Illinois</t>
  </si>
  <si>
    <t>Indiana</t>
  </si>
  <si>
    <t>New Mexico</t>
  </si>
  <si>
    <t>Wisconsin</t>
  </si>
  <si>
    <t>Missouri</t>
  </si>
  <si>
    <t>Iowa</t>
  </si>
  <si>
    <t>Maryland</t>
  </si>
  <si>
    <t>Minnesota</t>
  </si>
  <si>
    <t>Nevada</t>
  </si>
  <si>
    <t>Kansas</t>
  </si>
  <si>
    <t>Kentucky</t>
  </si>
  <si>
    <t>Texas</t>
  </si>
  <si>
    <t>Oklahoma</t>
  </si>
  <si>
    <t>Colorado</t>
  </si>
  <si>
    <t>South Carolina</t>
  </si>
  <si>
    <t>Georgia</t>
  </si>
  <si>
    <t>North Carolina</t>
  </si>
  <si>
    <t>Montana</t>
  </si>
  <si>
    <t>Alabama</t>
  </si>
  <si>
    <t>North Dakota</t>
  </si>
  <si>
    <t>Idaho</t>
  </si>
  <si>
    <t>Florida</t>
  </si>
  <si>
    <t>Maine</t>
  </si>
  <si>
    <t>Virginia</t>
  </si>
  <si>
    <t>Arkansas</t>
  </si>
  <si>
    <t>Tennessee</t>
  </si>
  <si>
    <t>Mississippi</t>
  </si>
  <si>
    <t>Arizona</t>
  </si>
  <si>
    <t>Wyoming</t>
  </si>
  <si>
    <t>Nebraska</t>
  </si>
  <si>
    <t>Utah</t>
  </si>
  <si>
    <t>South Dakota</t>
  </si>
  <si>
    <t>% change, Apr 2020 - Mar 2020</t>
  </si>
  <si>
    <t>Data source</t>
  </si>
  <si>
    <t>Employment, all industries</t>
  </si>
  <si>
    <t>Employment, construction</t>
  </si>
  <si>
    <t>Wage-and-salary (CES)</t>
  </si>
  <si>
    <t>Jan</t>
  </si>
  <si>
    <t>Feb</t>
  </si>
  <si>
    <t>Mar</t>
  </si>
  <si>
    <t>Apr</t>
  </si>
  <si>
    <t>May</t>
  </si>
  <si>
    <t>Jun</t>
  </si>
  <si>
    <t>All employment (CPS)</t>
  </si>
  <si>
    <t>Month</t>
  </si>
  <si>
    <t>N employment change since last month , all industries</t>
  </si>
  <si>
    <t>N employment change since last month, construction</t>
  </si>
  <si>
    <t>% employment change since last month, all industries</t>
  </si>
  <si>
    <t>% employment change since last month, construction</t>
  </si>
  <si>
    <t>Total unemployed</t>
  </si>
  <si>
    <t>On layoff</t>
  </si>
  <si>
    <t>Unemployed, not on layoff</t>
  </si>
  <si>
    <t>Number of workers</t>
  </si>
  <si>
    <t>Unemployment type</t>
  </si>
  <si>
    <t>All construction</t>
  </si>
  <si>
    <t xml:space="preserve">   </t>
  </si>
  <si>
    <t>Age</t>
  </si>
  <si>
    <t>16-24</t>
  </si>
  <si>
    <t>25-34</t>
  </si>
  <si>
    <t>35-44</t>
  </si>
  <si>
    <t>45-54</t>
  </si>
  <si>
    <t>55-64</t>
  </si>
  <si>
    <t>65+</t>
  </si>
  <si>
    <t>Race</t>
  </si>
  <si>
    <t>Black only</t>
  </si>
  <si>
    <t>Gender</t>
  </si>
  <si>
    <t>Female</t>
  </si>
  <si>
    <t>Hispanic ethnicity</t>
  </si>
  <si>
    <t>Hispanic</t>
  </si>
  <si>
    <t>Male</t>
  </si>
  <si>
    <t>Not Hispanic</t>
  </si>
  <si>
    <t>White only</t>
  </si>
  <si>
    <t>Demographic type</t>
  </si>
  <si>
    <t>Demographic group</t>
  </si>
  <si>
    <t>Employment, Mar 2020</t>
  </si>
  <si>
    <t>Employment, Apr 2020</t>
  </si>
  <si>
    <t>N employment change, Mar-Apr 2020</t>
  </si>
  <si>
    <t>% employment change, Mar-Apr 2020</t>
  </si>
  <si>
    <t>HVAC mechanic</t>
  </si>
  <si>
    <t>Highway maintenance</t>
  </si>
  <si>
    <t>Laborer</t>
  </si>
  <si>
    <t>Carpenter</t>
  </si>
  <si>
    <t>Electrician</t>
  </si>
  <si>
    <t>Roofer</t>
  </si>
  <si>
    <t>Drywall</t>
  </si>
  <si>
    <t>Foreman</t>
  </si>
  <si>
    <t>Truck Driver</t>
  </si>
  <si>
    <t>Service</t>
  </si>
  <si>
    <t>Occupation</t>
  </si>
  <si>
    <t xml:space="preserve"> </t>
  </si>
  <si>
    <t xml:space="preserve">     Government</t>
  </si>
  <si>
    <t xml:space="preserve">     Private wage-and-salary</t>
  </si>
  <si>
    <t xml:space="preserve">     Self-employed,  incorporated</t>
  </si>
  <si>
    <t xml:space="preserve">     Self-employed, unincorporated</t>
  </si>
  <si>
    <t>Class of worker</t>
  </si>
  <si>
    <t>Subsector total</t>
  </si>
  <si>
    <t>Building</t>
  </si>
  <si>
    <t xml:space="preserve">     Residential building</t>
  </si>
  <si>
    <t xml:space="preserve">     Nonresidential building</t>
  </si>
  <si>
    <t>Heavy and civil engineering</t>
  </si>
  <si>
    <t xml:space="preserve">Subsector total </t>
  </si>
  <si>
    <t xml:space="preserve">     Utility system construction</t>
  </si>
  <si>
    <t xml:space="preserve">     Land subdivision</t>
  </si>
  <si>
    <t xml:space="preserve">     Highway, street, and bridge</t>
  </si>
  <si>
    <t xml:space="preserve">     Other heavy construction</t>
  </si>
  <si>
    <t>Specialty trade</t>
  </si>
  <si>
    <t xml:space="preserve">Subsector total  </t>
  </si>
  <si>
    <t xml:space="preserve">     Building foundation and exterior</t>
  </si>
  <si>
    <t xml:space="preserve">     Building equipment</t>
  </si>
  <si>
    <t xml:space="preserve">     Building finishing</t>
  </si>
  <si>
    <t xml:space="preserve">     Other specialty trade</t>
  </si>
  <si>
    <t>Subsector</t>
  </si>
  <si>
    <t>Industry group</t>
  </si>
  <si>
    <t>Adjusted employment, Apr 2020 (in thousands)</t>
  </si>
  <si>
    <t>Adjusted employment, Mar 2020 (in thousands)</t>
  </si>
  <si>
    <t>N employment change, Mar to Apr 2020</t>
  </si>
  <si>
    <t>% employment change, Mar to Apr 2020</t>
  </si>
  <si>
    <t>Employment, Mar 2020 (in thousands)</t>
  </si>
  <si>
    <t>Employment, Apr 2020 (in thousands)</t>
  </si>
  <si>
    <t>N employment change, Mar-Apr 2020 (in thousands)</t>
  </si>
  <si>
    <t>Personal/family obligations</t>
  </si>
  <si>
    <t>Other*</t>
  </si>
  <si>
    <t>Personal medical reasons</t>
  </si>
  <si>
    <t>Own medical reasons</t>
  </si>
  <si>
    <t>Personal/family obligation or vacation</t>
  </si>
  <si>
    <t>Slack work/business conditions</t>
  </si>
  <si>
    <t>Vacation/personal days</t>
  </si>
  <si>
    <t>Absence reason</t>
  </si>
  <si>
    <t>Industry</t>
  </si>
  <si>
    <t>Week</t>
  </si>
  <si>
    <t>All industries</t>
  </si>
  <si>
    <t>04/26</t>
  </si>
  <si>
    <t>Large negative effect</t>
  </si>
  <si>
    <t>05/03</t>
  </si>
  <si>
    <t>05/10</t>
  </si>
  <si>
    <t>05/17</t>
  </si>
  <si>
    <t>05/24</t>
  </si>
  <si>
    <t>05/31</t>
  </si>
  <si>
    <t>06/07</t>
  </si>
  <si>
    <t>06/14</t>
  </si>
  <si>
    <t>06/21</t>
  </si>
  <si>
    <t>Moderate negative effect</t>
  </si>
  <si>
    <t>Positive effect to no effect</t>
  </si>
  <si>
    <t>Construction</t>
  </si>
  <si>
    <t>Reported effect of COVID-19</t>
  </si>
  <si>
    <t>% of businesses</t>
  </si>
  <si>
    <t>Accommodation and Food Services</t>
  </si>
  <si>
    <t>Agriculture</t>
  </si>
  <si>
    <t>Finance and Insurance</t>
  </si>
  <si>
    <t>Manufacturing</t>
  </si>
  <si>
    <t>Mining</t>
  </si>
  <si>
    <t>Other Services (except Public Adm.)</t>
  </si>
  <si>
    <t>Retail Trade</t>
  </si>
  <si>
    <t>Transportation and Warehousing</t>
  </si>
  <si>
    <t>Utilities</t>
  </si>
  <si>
    <t>Wholesale Trade</t>
  </si>
  <si>
    <t>04/26 - 05/02</t>
  </si>
  <si>
    <t>05/03 - 05/09</t>
  </si>
  <si>
    <t>05/10 - 05/16</t>
  </si>
  <si>
    <t>05/17 - 05/23</t>
  </si>
  <si>
    <t>05/24 - 05/30</t>
  </si>
  <si>
    <t>05/31 - 06/06</t>
  </si>
  <si>
    <t>06/07 - 06/13</t>
  </si>
  <si>
    <t>06/14 - 06/20</t>
  </si>
  <si>
    <t>06/21 - 06/27</t>
  </si>
  <si>
    <t>% of businesses with reduced hours for paid employees</t>
  </si>
  <si>
    <t>Paycheck Protection Program</t>
  </si>
  <si>
    <t>Economic Injury Disaster Loans</t>
  </si>
  <si>
    <t>Other Programs</t>
  </si>
  <si>
    <t>None</t>
  </si>
  <si>
    <t>Financial assistance type</t>
  </si>
  <si>
    <t>all</t>
  </si>
  <si>
    <t>Part-time reason</t>
  </si>
  <si>
    <t>All nonfarm</t>
  </si>
  <si>
    <t>Decrease in operating revenues</t>
  </si>
  <si>
    <t>Temporarily closed for at least one day</t>
  </si>
  <si>
    <t>Survey question</t>
  </si>
  <si>
    <t>% of businesses with moderate OR large effect</t>
  </si>
  <si>
    <t xml:space="preserve">N absent workers </t>
  </si>
  <si>
    <t>N construction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</si>
</sst>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AFBFE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10" fontId="0" fillId="0" borderId="1" xfId="15" applyNumberFormat="1" applyFont="1" applyBorder="1"/>
    <xf numFmtId="164" fontId="0" fillId="0" borderId="1" xfId="18" applyNumberFormat="1" applyFont="1" applyBorder="1" applyAlignment="1">
      <alignment horizontal="right"/>
    </xf>
    <xf numFmtId="164" fontId="0" fillId="0" borderId="1" xfId="18" applyNumberFormat="1" applyFont="1" applyFill="1" applyBorder="1" applyAlignment="1">
      <alignment horizontal="right"/>
    </xf>
    <xf numFmtId="164" fontId="3" fillId="0" borderId="1" xfId="18" applyNumberFormat="1" applyFont="1" applyFill="1" applyBorder="1" applyAlignment="1">
      <alignment horizontal="right" vertical="top" wrapText="1"/>
    </xf>
    <xf numFmtId="164" fontId="3" fillId="2" borderId="1" xfId="18" applyNumberFormat="1" applyFont="1" applyFill="1" applyBorder="1" applyAlignment="1">
      <alignment horizontal="right" vertical="top" wrapText="1"/>
    </xf>
    <xf numFmtId="0" fontId="0" fillId="0" borderId="1" xfId="0" applyFill="1" applyBorder="1"/>
    <xf numFmtId="3" fontId="3" fillId="0" borderId="1" xfId="18" applyNumberFormat="1" applyFont="1" applyFill="1" applyBorder="1" applyAlignment="1">
      <alignment horizontal="right" vertical="top"/>
    </xf>
    <xf numFmtId="3" fontId="0" fillId="0" borderId="1" xfId="18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2" fillId="0" borderId="1" xfId="1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/>
    <xf numFmtId="166" fontId="0" fillId="0" borderId="1" xfId="0" applyNumberFormat="1" applyBorder="1"/>
    <xf numFmtId="0" fontId="2" fillId="0" borderId="1" xfId="0" applyFont="1" applyBorder="1" applyAlignment="1">
      <alignment horizontal="center"/>
    </xf>
    <xf numFmtId="49" fontId="0" fillId="0" borderId="1" xfId="0" applyNumberFormat="1" applyBorder="1"/>
    <xf numFmtId="166" fontId="0" fillId="0" borderId="1" xfId="15" applyNumberFormat="1" applyFont="1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left"/>
    </xf>
    <xf numFmtId="16" fontId="0" fillId="0" borderId="1" xfId="0" applyNumberFormat="1" applyBorder="1"/>
    <xf numFmtId="3" fontId="3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7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top"/>
    </xf>
    <xf numFmtId="0" fontId="0" fillId="0" borderId="1" xfId="0" applyFont="1" applyBorder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81CC-8FC9-4A28-A906-23722125B27E}">
  <dimension ref="A1:D49"/>
  <sheetViews>
    <sheetView tabSelected="1" workbookViewId="0" topLeftCell="A1"/>
  </sheetViews>
  <sheetFormatPr defaultColWidth="9.140625" defaultRowHeight="15"/>
  <cols>
    <col min="1" max="1" width="15.00390625" style="0" customWidth="1"/>
    <col min="2" max="2" width="21.00390625" style="0" customWidth="1"/>
    <col min="3" max="3" width="20.421875" style="0" customWidth="1"/>
    <col min="4" max="4" width="19.7109375" style="0" customWidth="1"/>
  </cols>
  <sheetData>
    <row r="1" spans="1:4" ht="45">
      <c r="A1" s="2" t="s">
        <v>0</v>
      </c>
      <c r="B1" s="2" t="s">
        <v>131</v>
      </c>
      <c r="C1" s="2" t="s">
        <v>130</v>
      </c>
      <c r="D1" s="2" t="s">
        <v>49</v>
      </c>
    </row>
    <row r="2" spans="1:4" ht="15">
      <c r="A2" s="3" t="s">
        <v>1</v>
      </c>
      <c r="B2" s="3">
        <v>14.7</v>
      </c>
      <c r="C2" s="3">
        <v>7.6</v>
      </c>
      <c r="D2" s="21">
        <v>-0.483</v>
      </c>
    </row>
    <row r="3" spans="1:4" ht="15">
      <c r="A3" s="3" t="s">
        <v>2</v>
      </c>
      <c r="B3" s="3">
        <v>178.5</v>
      </c>
      <c r="C3" s="3">
        <v>98.2</v>
      </c>
      <c r="D3" s="21">
        <v>-0.45</v>
      </c>
    </row>
    <row r="4" spans="1:4" ht="15">
      <c r="A4" s="3" t="s">
        <v>3</v>
      </c>
      <c r="B4" s="3">
        <v>407</v>
      </c>
      <c r="C4" s="3">
        <v>243.2</v>
      </c>
      <c r="D4" s="21">
        <v>-0.402</v>
      </c>
    </row>
    <row r="5" spans="1:4" ht="15">
      <c r="A5" s="3" t="s">
        <v>4</v>
      </c>
      <c r="B5" s="3">
        <v>259.6</v>
      </c>
      <c r="C5" s="3">
        <v>158.4</v>
      </c>
      <c r="D5" s="21">
        <v>-0.39</v>
      </c>
    </row>
    <row r="6" spans="1:4" ht="15">
      <c r="A6" s="3" t="s">
        <v>5</v>
      </c>
      <c r="B6" s="3">
        <v>228.8</v>
      </c>
      <c r="C6" s="3">
        <v>148.3</v>
      </c>
      <c r="D6" s="21">
        <v>-0.352</v>
      </c>
    </row>
    <row r="7" spans="1:4" ht="15">
      <c r="A7" s="3" t="s">
        <v>6</v>
      </c>
      <c r="B7" s="3">
        <v>161.8</v>
      </c>
      <c r="C7" s="3">
        <v>105.4</v>
      </c>
      <c r="D7" s="21">
        <v>-0.349</v>
      </c>
    </row>
    <row r="8" spans="1:4" ht="15">
      <c r="A8" s="3" t="s">
        <v>7</v>
      </c>
      <c r="B8" s="3">
        <v>166.2</v>
      </c>
      <c r="C8" s="3">
        <v>121.9</v>
      </c>
      <c r="D8" s="21">
        <v>-0.267</v>
      </c>
    </row>
    <row r="9" spans="1:4" ht="15">
      <c r="A9" s="3" t="s">
        <v>8</v>
      </c>
      <c r="B9" s="3">
        <v>16.4</v>
      </c>
      <c r="C9" s="3">
        <v>13.3</v>
      </c>
      <c r="D9" s="21">
        <v>-0.189</v>
      </c>
    </row>
    <row r="10" spans="1:4" ht="15">
      <c r="A10" s="3" t="s">
        <v>9</v>
      </c>
      <c r="B10" s="3">
        <v>227.2</v>
      </c>
      <c r="C10" s="3">
        <v>188.5</v>
      </c>
      <c r="D10" s="21">
        <v>-0.17</v>
      </c>
    </row>
    <row r="11" spans="1:4" ht="15">
      <c r="A11" s="3" t="s">
        <v>10</v>
      </c>
      <c r="B11" s="3">
        <v>60.2</v>
      </c>
      <c r="C11" s="3">
        <v>50.2</v>
      </c>
      <c r="D11" s="21">
        <v>-0.166</v>
      </c>
    </row>
    <row r="12" spans="1:4" ht="15">
      <c r="A12" s="3" t="s">
        <v>11</v>
      </c>
      <c r="B12" s="3">
        <v>878.5</v>
      </c>
      <c r="C12" s="3">
        <v>746.9</v>
      </c>
      <c r="D12" s="21">
        <v>-0.15</v>
      </c>
    </row>
    <row r="13" spans="1:4" ht="15">
      <c r="A13" s="3" t="s">
        <v>12</v>
      </c>
      <c r="B13" s="3">
        <v>138.3</v>
      </c>
      <c r="C13" s="3">
        <v>119.8</v>
      </c>
      <c r="D13" s="21">
        <v>-0.134</v>
      </c>
    </row>
    <row r="14" spans="1:4" ht="15">
      <c r="A14" s="3" t="s">
        <v>13</v>
      </c>
      <c r="B14" s="3">
        <v>20.1</v>
      </c>
      <c r="C14" s="3">
        <v>17.7</v>
      </c>
      <c r="D14" s="21">
        <v>-0.119</v>
      </c>
    </row>
    <row r="15" spans="1:4" ht="15">
      <c r="A15" s="3" t="s">
        <v>14</v>
      </c>
      <c r="B15" s="3">
        <v>32.9</v>
      </c>
      <c r="C15" s="3">
        <v>29.1</v>
      </c>
      <c r="D15" s="21">
        <v>-0.116</v>
      </c>
    </row>
    <row r="16" spans="1:4" ht="15">
      <c r="A16" s="3" t="s">
        <v>15</v>
      </c>
      <c r="B16" s="3">
        <v>29.3</v>
      </c>
      <c r="C16" s="3">
        <v>26.2</v>
      </c>
      <c r="D16" s="21">
        <v>-0.106</v>
      </c>
    </row>
    <row r="17" spans="1:4" ht="15">
      <c r="A17" s="3" t="s">
        <v>16</v>
      </c>
      <c r="B17" s="3">
        <v>111.5</v>
      </c>
      <c r="C17" s="3">
        <v>99.8</v>
      </c>
      <c r="D17" s="21">
        <v>-0.105</v>
      </c>
    </row>
    <row r="18" spans="1:4" ht="15">
      <c r="A18" s="3" t="s">
        <v>17</v>
      </c>
      <c r="B18" s="3">
        <v>223.3</v>
      </c>
      <c r="C18" s="3">
        <v>200.3</v>
      </c>
      <c r="D18" s="21">
        <v>-0.103</v>
      </c>
    </row>
    <row r="19" spans="1:4" ht="15">
      <c r="A19" s="3" t="s">
        <v>18</v>
      </c>
      <c r="B19" s="3">
        <v>149.1</v>
      </c>
      <c r="C19" s="3">
        <v>134.8</v>
      </c>
      <c r="D19" s="21">
        <v>-0.096</v>
      </c>
    </row>
    <row r="20" spans="1:4" ht="15">
      <c r="A20" s="3" t="s">
        <v>19</v>
      </c>
      <c r="B20" s="3">
        <v>54.4</v>
      </c>
      <c r="C20" s="3">
        <v>49.3</v>
      </c>
      <c r="D20" s="21">
        <v>-0.094</v>
      </c>
    </row>
    <row r="21" spans="1:4" ht="15">
      <c r="A21" s="3" t="s">
        <v>20</v>
      </c>
      <c r="B21" s="3">
        <v>127.5</v>
      </c>
      <c r="C21" s="3">
        <v>115.6</v>
      </c>
      <c r="D21" s="21">
        <v>-0.093</v>
      </c>
    </row>
    <row r="22" spans="1:4" ht="15">
      <c r="A22" s="3" t="s">
        <v>21</v>
      </c>
      <c r="B22" s="3">
        <v>128.9</v>
      </c>
      <c r="C22" s="3">
        <v>117.3</v>
      </c>
      <c r="D22" s="21">
        <v>-0.09</v>
      </c>
    </row>
    <row r="23" spans="1:4" ht="15">
      <c r="A23" s="3" t="s">
        <v>22</v>
      </c>
      <c r="B23" s="3">
        <v>77</v>
      </c>
      <c r="C23" s="3">
        <v>70.1</v>
      </c>
      <c r="D23" s="21">
        <v>-0.09</v>
      </c>
    </row>
    <row r="24" spans="1:4" ht="15">
      <c r="A24" s="3" t="s">
        <v>23</v>
      </c>
      <c r="B24" s="3">
        <v>173.2</v>
      </c>
      <c r="C24" s="3">
        <v>158</v>
      </c>
      <c r="D24" s="21">
        <v>-0.088</v>
      </c>
    </row>
    <row r="25" spans="1:4" ht="15">
      <c r="A25" s="3" t="s">
        <v>24</v>
      </c>
      <c r="B25" s="3">
        <v>125.1</v>
      </c>
      <c r="C25" s="3">
        <v>114.5</v>
      </c>
      <c r="D25" s="21">
        <v>-0.085</v>
      </c>
    </row>
    <row r="26" spans="1:4" ht="15">
      <c r="A26" s="3" t="s">
        <v>25</v>
      </c>
      <c r="B26" s="3">
        <v>103.3</v>
      </c>
      <c r="C26" s="3">
        <v>94.7</v>
      </c>
      <c r="D26" s="21">
        <v>-0.083</v>
      </c>
    </row>
    <row r="27" spans="1:4" ht="15">
      <c r="A27" s="3" t="s">
        <v>26</v>
      </c>
      <c r="B27" s="3">
        <v>66.9</v>
      </c>
      <c r="C27" s="3">
        <v>61.4</v>
      </c>
      <c r="D27" s="21">
        <v>-0.082</v>
      </c>
    </row>
    <row r="28" spans="1:4" ht="15">
      <c r="A28" s="3" t="s">
        <v>27</v>
      </c>
      <c r="B28" s="3">
        <v>80</v>
      </c>
      <c r="C28" s="3">
        <v>73.5</v>
      </c>
      <c r="D28" s="21">
        <v>-0.081</v>
      </c>
    </row>
    <row r="29" spans="1:4" ht="15">
      <c r="A29" s="3" t="s">
        <v>28</v>
      </c>
      <c r="B29" s="3">
        <v>791.5</v>
      </c>
      <c r="C29" s="3">
        <v>729.3</v>
      </c>
      <c r="D29" s="21">
        <v>-0.079</v>
      </c>
    </row>
    <row r="30" spans="1:4" ht="15">
      <c r="A30" s="3" t="s">
        <v>29</v>
      </c>
      <c r="B30" s="3">
        <v>80.8</v>
      </c>
      <c r="C30" s="3">
        <v>75</v>
      </c>
      <c r="D30" s="21">
        <v>-0.072</v>
      </c>
    </row>
    <row r="31" spans="1:4" ht="15">
      <c r="A31" s="3" t="s">
        <v>30</v>
      </c>
      <c r="B31" s="3">
        <v>178.8</v>
      </c>
      <c r="C31" s="3">
        <v>166</v>
      </c>
      <c r="D31" s="21">
        <v>-0.072</v>
      </c>
    </row>
    <row r="32" spans="1:4" ht="15">
      <c r="A32" s="3" t="s">
        <v>31</v>
      </c>
      <c r="B32" s="3">
        <v>109</v>
      </c>
      <c r="C32" s="3">
        <v>102.7</v>
      </c>
      <c r="D32" s="21">
        <v>-0.058</v>
      </c>
    </row>
    <row r="33" spans="1:4" ht="15">
      <c r="A33" s="3" t="s">
        <v>32</v>
      </c>
      <c r="B33" s="3">
        <v>204.8</v>
      </c>
      <c r="C33" s="3">
        <v>193.1</v>
      </c>
      <c r="D33" s="21">
        <v>-0.057</v>
      </c>
    </row>
    <row r="34" spans="1:4" ht="15">
      <c r="A34" s="3" t="s">
        <v>33</v>
      </c>
      <c r="B34" s="3">
        <v>231.5</v>
      </c>
      <c r="C34" s="3">
        <v>218.6</v>
      </c>
      <c r="D34" s="21">
        <v>-0.056</v>
      </c>
    </row>
    <row r="35" spans="1:4" ht="15">
      <c r="A35" s="3" t="s">
        <v>34</v>
      </c>
      <c r="B35" s="3">
        <v>31.4</v>
      </c>
      <c r="C35" s="3">
        <v>29.7</v>
      </c>
      <c r="D35" s="21">
        <v>-0.054</v>
      </c>
    </row>
    <row r="36" spans="1:4" ht="15">
      <c r="A36" s="3" t="s">
        <v>35</v>
      </c>
      <c r="B36" s="3">
        <v>94.3</v>
      </c>
      <c r="C36" s="3">
        <v>89.4</v>
      </c>
      <c r="D36" s="21">
        <v>-0.052</v>
      </c>
    </row>
    <row r="37" spans="1:4" ht="15">
      <c r="A37" s="3" t="s">
        <v>36</v>
      </c>
      <c r="B37" s="3">
        <v>29.3</v>
      </c>
      <c r="C37" s="3">
        <v>27.9</v>
      </c>
      <c r="D37" s="21">
        <v>-0.048</v>
      </c>
    </row>
    <row r="38" spans="1:4" ht="15">
      <c r="A38" s="3" t="s">
        <v>37</v>
      </c>
      <c r="B38" s="3">
        <v>54.8</v>
      </c>
      <c r="C38" s="3">
        <v>52.3</v>
      </c>
      <c r="D38" s="21">
        <v>-0.046</v>
      </c>
    </row>
    <row r="39" spans="1:4" ht="15">
      <c r="A39" s="3" t="s">
        <v>38</v>
      </c>
      <c r="B39" s="3">
        <v>582.3</v>
      </c>
      <c r="C39" s="3">
        <v>559.7</v>
      </c>
      <c r="D39" s="21">
        <v>-0.039</v>
      </c>
    </row>
    <row r="40" spans="1:4" ht="15">
      <c r="A40" s="3" t="s">
        <v>39</v>
      </c>
      <c r="B40" s="3">
        <v>29.8</v>
      </c>
      <c r="C40" s="3">
        <v>28.7</v>
      </c>
      <c r="D40" s="21">
        <v>-0.037</v>
      </c>
    </row>
    <row r="41" spans="1:4" ht="15">
      <c r="A41" s="3" t="s">
        <v>40</v>
      </c>
      <c r="B41" s="3">
        <v>203.4</v>
      </c>
      <c r="C41" s="3">
        <v>197.3</v>
      </c>
      <c r="D41" s="21">
        <v>-0.03</v>
      </c>
    </row>
    <row r="42" spans="1:4" ht="15">
      <c r="A42" s="3" t="s">
        <v>41</v>
      </c>
      <c r="B42" s="3">
        <v>54.5</v>
      </c>
      <c r="C42" s="3">
        <v>52.9</v>
      </c>
      <c r="D42" s="21">
        <v>-0.029</v>
      </c>
    </row>
    <row r="43" spans="1:4" ht="15">
      <c r="A43" s="3" t="s">
        <v>42</v>
      </c>
      <c r="B43" s="3">
        <v>129</v>
      </c>
      <c r="C43" s="3">
        <v>125.5</v>
      </c>
      <c r="D43" s="21">
        <v>-0.027</v>
      </c>
    </row>
    <row r="44" spans="1:4" ht="15">
      <c r="A44" s="3" t="s">
        <v>43</v>
      </c>
      <c r="B44" s="3">
        <v>42.2</v>
      </c>
      <c r="C44" s="3">
        <v>41.1</v>
      </c>
      <c r="D44" s="21">
        <v>-0.026</v>
      </c>
    </row>
    <row r="45" spans="1:4" ht="15">
      <c r="A45" s="3" t="s">
        <v>44</v>
      </c>
      <c r="B45" s="3">
        <v>172.7</v>
      </c>
      <c r="C45" s="3">
        <v>169.4</v>
      </c>
      <c r="D45" s="21">
        <v>-0.019</v>
      </c>
    </row>
    <row r="46" spans="1:4" ht="15">
      <c r="A46" s="3" t="s">
        <v>45</v>
      </c>
      <c r="B46" s="3">
        <v>22</v>
      </c>
      <c r="C46" s="3">
        <v>21.6</v>
      </c>
      <c r="D46" s="21">
        <v>-0.018</v>
      </c>
    </row>
    <row r="47" spans="1:4" ht="15">
      <c r="A47" s="3" t="s">
        <v>46</v>
      </c>
      <c r="B47" s="3">
        <v>55.3</v>
      </c>
      <c r="C47" s="3">
        <v>54.4</v>
      </c>
      <c r="D47" s="21">
        <v>-0.016</v>
      </c>
    </row>
    <row r="48" spans="1:4" ht="15">
      <c r="A48" s="3" t="s">
        <v>47</v>
      </c>
      <c r="B48" s="3">
        <v>113</v>
      </c>
      <c r="C48" s="3">
        <v>111.5</v>
      </c>
      <c r="D48" s="21">
        <v>-0.013</v>
      </c>
    </row>
    <row r="49" spans="1:4" ht="15">
      <c r="A49" s="3" t="s">
        <v>48</v>
      </c>
      <c r="B49" s="3">
        <v>24.7</v>
      </c>
      <c r="C49" s="3">
        <v>25.3</v>
      </c>
      <c r="D49" s="21">
        <v>0.024</v>
      </c>
    </row>
  </sheetData>
  <autoFilter ref="A1:D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AFB1-35C7-4F13-B4CA-124CD5DD77B3}">
  <dimension ref="A1:F141"/>
  <sheetViews>
    <sheetView zoomScale="106" zoomScaleNormal="106" workbookViewId="0" topLeftCell="A1"/>
  </sheetViews>
  <sheetFormatPr defaultColWidth="9.140625" defaultRowHeight="15"/>
  <cols>
    <col min="1" max="1" width="47.57421875" style="0" bestFit="1" customWidth="1"/>
    <col min="2" max="2" width="29.28125" style="0" customWidth="1"/>
    <col min="3" max="3" width="14.8515625" style="0" customWidth="1"/>
    <col min="4" max="4" width="28.00390625" style="0" customWidth="1"/>
  </cols>
  <sheetData>
    <row r="1" spans="1:4" ht="36.75" customHeight="1">
      <c r="A1" s="35" t="s">
        <v>145</v>
      </c>
      <c r="B1" s="2" t="s">
        <v>161</v>
      </c>
      <c r="C1" s="2" t="s">
        <v>162</v>
      </c>
      <c r="D1" s="2" t="s">
        <v>194</v>
      </c>
    </row>
    <row r="2" spans="1:6" ht="15">
      <c r="A2" s="40" t="s">
        <v>163</v>
      </c>
      <c r="B2" s="40" t="s">
        <v>149</v>
      </c>
      <c r="C2" s="24">
        <v>0.755</v>
      </c>
      <c r="D2" s="24">
        <v>0.94</v>
      </c>
      <c r="F2" t="s">
        <v>106</v>
      </c>
    </row>
    <row r="3" spans="1:4" ht="15">
      <c r="A3" s="40" t="s">
        <v>164</v>
      </c>
      <c r="B3" s="40" t="s">
        <v>149</v>
      </c>
      <c r="C3" s="24">
        <v>0</v>
      </c>
      <c r="D3" s="24">
        <v>0.52</v>
      </c>
    </row>
    <row r="4" spans="1:4" ht="15">
      <c r="A4" s="40" t="s">
        <v>190</v>
      </c>
      <c r="B4" s="40" t="s">
        <v>149</v>
      </c>
      <c r="C4" s="24">
        <v>0.427</v>
      </c>
      <c r="D4" s="24">
        <v>0.84</v>
      </c>
    </row>
    <row r="5" spans="1:4" ht="15">
      <c r="A5" s="40" t="s">
        <v>160</v>
      </c>
      <c r="B5" s="40" t="s">
        <v>149</v>
      </c>
      <c r="C5" s="24">
        <v>0.253</v>
      </c>
      <c r="D5" s="24">
        <v>0.8</v>
      </c>
    </row>
    <row r="6" spans="1:4" ht="15">
      <c r="A6" s="40" t="s">
        <v>165</v>
      </c>
      <c r="B6" s="40" t="s">
        <v>149</v>
      </c>
      <c r="C6" s="24">
        <v>0.196</v>
      </c>
      <c r="D6" s="24">
        <v>0.79</v>
      </c>
    </row>
    <row r="7" spans="1:4" ht="15">
      <c r="A7" s="40" t="s">
        <v>166</v>
      </c>
      <c r="B7" s="40" t="s">
        <v>149</v>
      </c>
      <c r="C7" s="24">
        <v>0.397</v>
      </c>
      <c r="D7" s="24">
        <v>0.8600000000000001</v>
      </c>
    </row>
    <row r="8" spans="1:4" ht="15">
      <c r="A8" s="40" t="s">
        <v>167</v>
      </c>
      <c r="B8" s="40" t="s">
        <v>149</v>
      </c>
      <c r="C8" s="24">
        <v>0.518</v>
      </c>
      <c r="D8" s="24">
        <v>0.87</v>
      </c>
    </row>
    <row r="9" spans="1:4" ht="15">
      <c r="A9" s="40" t="s">
        <v>168</v>
      </c>
      <c r="B9" s="40" t="s">
        <v>149</v>
      </c>
      <c r="C9" s="24">
        <v>0.54</v>
      </c>
      <c r="D9" s="24">
        <v>0.9</v>
      </c>
    </row>
    <row r="10" spans="1:4" ht="15">
      <c r="A10" s="40" t="s">
        <v>169</v>
      </c>
      <c r="B10" s="40" t="s">
        <v>149</v>
      </c>
      <c r="C10" s="24">
        <v>0.42</v>
      </c>
      <c r="D10" s="24">
        <v>0.81</v>
      </c>
    </row>
    <row r="11" spans="1:5" ht="15">
      <c r="A11" s="40" t="s">
        <v>170</v>
      </c>
      <c r="B11" s="40" t="s">
        <v>149</v>
      </c>
      <c r="C11" s="24">
        <v>0.466</v>
      </c>
      <c r="D11" s="24">
        <v>0.86</v>
      </c>
      <c r="E11" t="s">
        <v>106</v>
      </c>
    </row>
    <row r="12" spans="1:4" ht="15">
      <c r="A12" s="40" t="s">
        <v>171</v>
      </c>
      <c r="B12" s="40" t="s">
        <v>149</v>
      </c>
      <c r="C12" s="24">
        <v>0.082</v>
      </c>
      <c r="D12" s="24">
        <v>0.51</v>
      </c>
    </row>
    <row r="13" spans="1:4" ht="15">
      <c r="A13" s="40" t="s">
        <v>172</v>
      </c>
      <c r="B13" s="40" t="s">
        <v>149</v>
      </c>
      <c r="C13" s="24">
        <v>0.435</v>
      </c>
      <c r="D13" s="24">
        <v>0.86</v>
      </c>
    </row>
    <row r="14" spans="1:4" ht="15">
      <c r="A14" s="40" t="s">
        <v>163</v>
      </c>
      <c r="B14" s="40" t="s">
        <v>158</v>
      </c>
      <c r="C14" s="24">
        <v>0.188</v>
      </c>
      <c r="D14" s="24">
        <v>0.94</v>
      </c>
    </row>
    <row r="15" spans="1:4" ht="15">
      <c r="A15" s="40" t="s">
        <v>164</v>
      </c>
      <c r="B15" s="40" t="s">
        <v>158</v>
      </c>
      <c r="C15" s="24">
        <v>0.52</v>
      </c>
      <c r="D15" s="24">
        <v>0.52</v>
      </c>
    </row>
    <row r="16" spans="1:4" ht="15">
      <c r="A16" s="40" t="s">
        <v>190</v>
      </c>
      <c r="B16" s="40" t="s">
        <v>158</v>
      </c>
      <c r="C16" s="24">
        <v>0.414</v>
      </c>
      <c r="D16" s="24">
        <v>0.84</v>
      </c>
    </row>
    <row r="17" spans="1:4" ht="15">
      <c r="A17" s="40" t="s">
        <v>160</v>
      </c>
      <c r="B17" s="40" t="s">
        <v>158</v>
      </c>
      <c r="C17" s="24">
        <v>0.545</v>
      </c>
      <c r="D17" s="24">
        <v>0.8</v>
      </c>
    </row>
    <row r="18" spans="1:4" ht="15">
      <c r="A18" s="40" t="s">
        <v>165</v>
      </c>
      <c r="B18" s="40" t="s">
        <v>158</v>
      </c>
      <c r="C18" s="24">
        <v>0.587</v>
      </c>
      <c r="D18" s="24">
        <v>0.79</v>
      </c>
    </row>
    <row r="19" spans="1:4" ht="15">
      <c r="A19" s="40" t="s">
        <v>166</v>
      </c>
      <c r="B19" s="40" t="s">
        <v>158</v>
      </c>
      <c r="C19" s="24">
        <v>0.461</v>
      </c>
      <c r="D19" s="24">
        <v>0.8600000000000001</v>
      </c>
    </row>
    <row r="20" spans="1:4" ht="15">
      <c r="A20" s="40" t="s">
        <v>167</v>
      </c>
      <c r="B20" s="40" t="s">
        <v>158</v>
      </c>
      <c r="C20" s="24">
        <v>0.345</v>
      </c>
      <c r="D20" s="24">
        <v>0.87</v>
      </c>
    </row>
    <row r="21" spans="1:4" ht="15">
      <c r="A21" s="40" t="s">
        <v>168</v>
      </c>
      <c r="B21" s="40" t="s">
        <v>158</v>
      </c>
      <c r="C21" s="24">
        <v>0.36</v>
      </c>
      <c r="D21" s="24">
        <v>0.9</v>
      </c>
    </row>
    <row r="22" spans="1:4" ht="15">
      <c r="A22" s="40" t="s">
        <v>169</v>
      </c>
      <c r="B22" s="40" t="s">
        <v>158</v>
      </c>
      <c r="C22" s="24">
        <v>0.386</v>
      </c>
      <c r="D22" s="24">
        <v>0.81</v>
      </c>
    </row>
    <row r="23" spans="1:4" ht="15">
      <c r="A23" s="40" t="s">
        <v>170</v>
      </c>
      <c r="B23" s="40" t="s">
        <v>158</v>
      </c>
      <c r="C23" s="24">
        <v>0.389</v>
      </c>
      <c r="D23" s="24">
        <v>0.86</v>
      </c>
    </row>
    <row r="24" spans="1:4" ht="15">
      <c r="A24" s="40" t="s">
        <v>171</v>
      </c>
      <c r="B24" s="40" t="s">
        <v>158</v>
      </c>
      <c r="C24" s="24">
        <v>0.437</v>
      </c>
      <c r="D24" s="24">
        <v>0.51</v>
      </c>
    </row>
    <row r="25" spans="1:4" ht="15">
      <c r="A25" s="40" t="s">
        <v>172</v>
      </c>
      <c r="B25" s="40" t="s">
        <v>158</v>
      </c>
      <c r="C25" s="24">
        <v>0.427</v>
      </c>
      <c r="D25" s="24">
        <v>0.86</v>
      </c>
    </row>
    <row r="26" spans="1:4" ht="15">
      <c r="A26" s="41"/>
      <c r="B26" s="41"/>
      <c r="C26" s="41"/>
      <c r="D26" s="41"/>
    </row>
    <row r="27" spans="1:4" ht="15">
      <c r="A27" s="41"/>
      <c r="B27" s="41"/>
      <c r="C27" s="41"/>
      <c r="D27" s="41"/>
    </row>
    <row r="28" spans="1:4" ht="15">
      <c r="A28" s="41"/>
      <c r="B28" s="41"/>
      <c r="C28" s="41"/>
      <c r="D28" s="41"/>
    </row>
    <row r="29" spans="1:4" ht="15">
      <c r="A29" s="41"/>
      <c r="B29" s="41"/>
      <c r="C29" s="41"/>
      <c r="D29" s="41"/>
    </row>
    <row r="30" spans="1:4" ht="15">
      <c r="A30" s="41"/>
      <c r="B30" s="41"/>
      <c r="C30" s="41"/>
      <c r="D30" s="41"/>
    </row>
    <row r="31" spans="1:4" ht="15">
      <c r="A31" s="41"/>
      <c r="B31" s="41"/>
      <c r="C31" s="41"/>
      <c r="D31" s="41"/>
    </row>
    <row r="32" spans="1:4" ht="15">
      <c r="A32" s="41"/>
      <c r="B32" s="41"/>
      <c r="C32" s="41"/>
      <c r="D32" s="41"/>
    </row>
    <row r="33" spans="1:4" ht="15">
      <c r="A33" s="41"/>
      <c r="B33" s="41"/>
      <c r="C33" s="41"/>
      <c r="D33" s="41"/>
    </row>
    <row r="34" spans="1:4" ht="15">
      <c r="A34" s="41"/>
      <c r="B34" s="41"/>
      <c r="C34" s="41"/>
      <c r="D34" s="41"/>
    </row>
    <row r="35" spans="1:4" ht="15">
      <c r="A35" s="41"/>
      <c r="B35" s="41"/>
      <c r="C35" s="41"/>
      <c r="D35" s="41"/>
    </row>
    <row r="36" spans="1:4" ht="15">
      <c r="A36" s="41"/>
      <c r="B36" s="41"/>
      <c r="C36" s="41"/>
      <c r="D36" s="41"/>
    </row>
    <row r="37" spans="1:4" ht="15">
      <c r="A37" s="41"/>
      <c r="B37" s="41"/>
      <c r="C37" s="41"/>
      <c r="D37" s="41"/>
    </row>
    <row r="38" spans="1:4" ht="15">
      <c r="A38" s="41"/>
      <c r="B38" s="41"/>
      <c r="C38" s="41"/>
      <c r="D38" s="41"/>
    </row>
    <row r="39" spans="1:4" ht="15">
      <c r="A39" s="41"/>
      <c r="B39" s="41"/>
      <c r="C39" s="41"/>
      <c r="D39" s="41"/>
    </row>
    <row r="40" spans="1:4" ht="15">
      <c r="A40" s="41"/>
      <c r="B40" s="41"/>
      <c r="C40" s="41"/>
      <c r="D40" s="41"/>
    </row>
    <row r="41" spans="1:4" ht="15">
      <c r="A41" s="41"/>
      <c r="B41" s="41"/>
      <c r="C41" s="41"/>
      <c r="D41" s="41"/>
    </row>
    <row r="42" spans="1:4" ht="15">
      <c r="A42" s="41"/>
      <c r="B42" s="41"/>
      <c r="C42" s="41"/>
      <c r="D42" s="41"/>
    </row>
    <row r="43" spans="1:4" ht="15">
      <c r="A43" s="41"/>
      <c r="B43" s="41"/>
      <c r="C43" s="41"/>
      <c r="D43" s="41"/>
    </row>
    <row r="44" spans="1:4" ht="15">
      <c r="A44" s="41"/>
      <c r="B44" s="41"/>
      <c r="C44" s="41"/>
      <c r="D44" s="41"/>
    </row>
    <row r="45" spans="1:4" ht="15">
      <c r="A45" s="41"/>
      <c r="B45" s="41"/>
      <c r="C45" s="41"/>
      <c r="D45" s="41"/>
    </row>
    <row r="46" spans="1:4" ht="15">
      <c r="A46" s="41"/>
      <c r="B46" s="41"/>
      <c r="C46" s="41"/>
      <c r="D46" s="41"/>
    </row>
    <row r="47" spans="1:4" ht="15">
      <c r="A47" s="41"/>
      <c r="B47" s="41"/>
      <c r="C47" s="41"/>
      <c r="D47" s="41"/>
    </row>
    <row r="48" spans="1:4" ht="15">
      <c r="A48" s="41"/>
      <c r="B48" s="41"/>
      <c r="C48" s="41"/>
      <c r="D48" s="41"/>
    </row>
    <row r="49" spans="1:4" ht="15">
      <c r="A49" s="41"/>
      <c r="B49" s="41"/>
      <c r="C49" s="41"/>
      <c r="D49" s="41"/>
    </row>
    <row r="50" spans="1:4" ht="15">
      <c r="A50" s="41"/>
      <c r="B50" s="41"/>
      <c r="C50" s="41"/>
      <c r="D50" s="41"/>
    </row>
    <row r="51" spans="1:4" ht="15">
      <c r="A51" s="41"/>
      <c r="B51" s="41"/>
      <c r="C51" s="41"/>
      <c r="D51" s="41"/>
    </row>
    <row r="52" spans="1:4" ht="15">
      <c r="A52" s="41"/>
      <c r="B52" s="41"/>
      <c r="C52" s="41"/>
      <c r="D52" s="41"/>
    </row>
    <row r="53" spans="1:4" ht="15">
      <c r="A53" s="41"/>
      <c r="B53" s="41"/>
      <c r="C53" s="41"/>
      <c r="D53" s="41"/>
    </row>
    <row r="54" spans="1:4" ht="15">
      <c r="A54" s="41"/>
      <c r="B54" s="41"/>
      <c r="C54" s="41"/>
      <c r="D54" s="41"/>
    </row>
    <row r="55" spans="1:4" ht="15">
      <c r="A55" s="41"/>
      <c r="B55" s="41"/>
      <c r="C55" s="41"/>
      <c r="D55" s="41"/>
    </row>
    <row r="56" spans="1:4" ht="15">
      <c r="A56" s="41"/>
      <c r="B56" s="41"/>
      <c r="C56" s="41"/>
      <c r="D56" s="41"/>
    </row>
    <row r="57" spans="1:4" ht="15">
      <c r="A57" s="41"/>
      <c r="B57" s="41"/>
      <c r="C57" s="41"/>
      <c r="D57" s="41"/>
    </row>
    <row r="58" spans="1:4" ht="15">
      <c r="A58" s="41"/>
      <c r="B58" s="41"/>
      <c r="C58" s="41"/>
      <c r="D58" s="41"/>
    </row>
    <row r="59" spans="1:4" ht="15">
      <c r="A59" s="41"/>
      <c r="B59" s="41"/>
      <c r="C59" s="41"/>
      <c r="D59" s="41"/>
    </row>
    <row r="60" spans="1:4" ht="15">
      <c r="A60" s="41"/>
      <c r="B60" s="41"/>
      <c r="C60" s="41"/>
      <c r="D60" s="41"/>
    </row>
    <row r="61" spans="1:4" ht="15">
      <c r="A61" s="41"/>
      <c r="B61" s="41"/>
      <c r="C61" s="41"/>
      <c r="D61" s="41"/>
    </row>
    <row r="62" spans="1:4" ht="15">
      <c r="A62" s="41"/>
      <c r="B62" s="41"/>
      <c r="C62" s="41"/>
      <c r="D62" s="41"/>
    </row>
    <row r="63" spans="1:4" ht="15">
      <c r="A63" s="41"/>
      <c r="B63" s="41"/>
      <c r="C63" s="41"/>
      <c r="D63" s="41"/>
    </row>
    <row r="64" spans="1:4" ht="15">
      <c r="A64" s="41"/>
      <c r="B64" s="41"/>
      <c r="C64" s="41"/>
      <c r="D64" s="41"/>
    </row>
    <row r="65" spans="1:4" ht="15">
      <c r="A65" s="41"/>
      <c r="B65" s="41"/>
      <c r="C65" s="41"/>
      <c r="D65" s="41"/>
    </row>
    <row r="66" spans="1:4" ht="15">
      <c r="A66" s="41"/>
      <c r="B66" s="41"/>
      <c r="C66" s="41"/>
      <c r="D66" s="41"/>
    </row>
    <row r="67" spans="1:4" ht="15">
      <c r="A67" s="41"/>
      <c r="B67" s="41"/>
      <c r="C67" s="41"/>
      <c r="D67" s="41"/>
    </row>
    <row r="68" spans="1:4" ht="15">
      <c r="A68" s="41"/>
      <c r="B68" s="41"/>
      <c r="C68" s="41"/>
      <c r="D68" s="41"/>
    </row>
    <row r="69" spans="1:4" ht="15">
      <c r="A69" s="41"/>
      <c r="B69" s="41"/>
      <c r="C69" s="41"/>
      <c r="D69" s="41"/>
    </row>
    <row r="70" spans="1:4" ht="15">
      <c r="A70" s="41"/>
      <c r="B70" s="41"/>
      <c r="C70" s="41"/>
      <c r="D70" s="41"/>
    </row>
    <row r="71" spans="1:4" ht="15">
      <c r="A71" s="41"/>
      <c r="B71" s="41"/>
      <c r="C71" s="41"/>
      <c r="D71" s="41"/>
    </row>
    <row r="72" spans="1:4" ht="15">
      <c r="A72" s="41"/>
      <c r="B72" s="41"/>
      <c r="C72" s="41"/>
      <c r="D72" s="41"/>
    </row>
    <row r="73" spans="1:4" ht="15">
      <c r="A73" s="41"/>
      <c r="B73" s="41"/>
      <c r="C73" s="41"/>
      <c r="D73" s="41"/>
    </row>
    <row r="74" spans="1:4" ht="15">
      <c r="A74" s="41"/>
      <c r="B74" s="41"/>
      <c r="C74" s="41"/>
      <c r="D74" s="41"/>
    </row>
    <row r="75" spans="1:4" ht="15">
      <c r="A75" s="41"/>
      <c r="B75" s="41"/>
      <c r="C75" s="41"/>
      <c r="D75" s="41"/>
    </row>
    <row r="76" spans="1:4" ht="15">
      <c r="A76" s="41"/>
      <c r="B76" s="41"/>
      <c r="C76" s="41"/>
      <c r="D76" s="41"/>
    </row>
    <row r="77" spans="1:4" ht="15">
      <c r="A77" s="41"/>
      <c r="B77" s="41"/>
      <c r="C77" s="41"/>
      <c r="D77" s="41"/>
    </row>
    <row r="78" spans="1:4" ht="15">
      <c r="A78" s="41"/>
      <c r="B78" s="41"/>
      <c r="C78" s="41"/>
      <c r="D78" s="41"/>
    </row>
    <row r="79" spans="1:4" ht="15">
      <c r="A79" s="41"/>
      <c r="B79" s="41"/>
      <c r="C79" s="41"/>
      <c r="D79" s="41"/>
    </row>
    <row r="80" spans="1:4" ht="15">
      <c r="A80" s="41"/>
      <c r="B80" s="41"/>
      <c r="C80" s="41"/>
      <c r="D80" s="41"/>
    </row>
    <row r="81" spans="1:4" ht="15">
      <c r="A81" s="41"/>
      <c r="B81" s="41"/>
      <c r="C81" s="41"/>
      <c r="D81" s="41"/>
    </row>
    <row r="82" spans="1:4" ht="15">
      <c r="A82" s="41"/>
      <c r="B82" s="41"/>
      <c r="C82" s="41"/>
      <c r="D82" s="41"/>
    </row>
    <row r="83" spans="1:4" ht="15">
      <c r="A83" s="41"/>
      <c r="B83" s="41"/>
      <c r="C83" s="41"/>
      <c r="D83" s="41"/>
    </row>
    <row r="84" spans="1:4" ht="15">
      <c r="A84" s="41"/>
      <c r="B84" s="41"/>
      <c r="C84" s="41"/>
      <c r="D84" s="41"/>
    </row>
    <row r="85" spans="1:4" ht="15">
      <c r="A85" s="41"/>
      <c r="B85" s="41"/>
      <c r="C85" s="41"/>
      <c r="D85" s="41"/>
    </row>
    <row r="86" spans="1:4" ht="15">
      <c r="A86" s="41"/>
      <c r="B86" s="41"/>
      <c r="C86" s="41"/>
      <c r="D86" s="41"/>
    </row>
    <row r="87" spans="1:4" ht="15">
      <c r="A87" s="41"/>
      <c r="B87" s="41"/>
      <c r="C87" s="41"/>
      <c r="D87" s="41"/>
    </row>
    <row r="88" spans="1:4" ht="15">
      <c r="A88" s="41"/>
      <c r="B88" s="41"/>
      <c r="C88" s="41"/>
      <c r="D88" s="41"/>
    </row>
    <row r="89" spans="1:4" ht="15">
      <c r="A89" s="41"/>
      <c r="B89" s="41"/>
      <c r="C89" s="41"/>
      <c r="D89" s="41"/>
    </row>
    <row r="90" spans="1:4" ht="15">
      <c r="A90" s="41"/>
      <c r="B90" s="41"/>
      <c r="C90" s="41"/>
      <c r="D90" s="41"/>
    </row>
    <row r="91" spans="1:4" ht="15">
      <c r="A91" s="41"/>
      <c r="B91" s="41"/>
      <c r="C91" s="41"/>
      <c r="D91" s="41"/>
    </row>
    <row r="92" spans="1:4" ht="15">
      <c r="A92" s="41"/>
      <c r="B92" s="41"/>
      <c r="C92" s="41"/>
      <c r="D92" s="41"/>
    </row>
    <row r="93" spans="1:4" ht="15">
      <c r="A93" s="41"/>
      <c r="B93" s="41"/>
      <c r="C93" s="41"/>
      <c r="D93" s="41"/>
    </row>
    <row r="94" spans="1:4" ht="15">
      <c r="A94" s="41"/>
      <c r="B94" s="41"/>
      <c r="C94" s="41"/>
      <c r="D94" s="41"/>
    </row>
    <row r="95" spans="1:4" ht="15">
      <c r="A95" s="41"/>
      <c r="B95" s="41"/>
      <c r="C95" s="41"/>
      <c r="D95" s="41"/>
    </row>
    <row r="96" spans="1:4" ht="15">
      <c r="A96" s="41"/>
      <c r="B96" s="41"/>
      <c r="C96" s="41"/>
      <c r="D96" s="41"/>
    </row>
    <row r="97" spans="1:4" ht="15">
      <c r="A97" s="41"/>
      <c r="B97" s="41"/>
      <c r="C97" s="41"/>
      <c r="D97" s="41"/>
    </row>
    <row r="98" spans="1:4" ht="15">
      <c r="A98" s="41"/>
      <c r="B98" s="41"/>
      <c r="C98" s="41"/>
      <c r="D98" s="41"/>
    </row>
    <row r="99" spans="1:4" ht="15">
      <c r="A99" s="41"/>
      <c r="B99" s="41"/>
      <c r="C99" s="41"/>
      <c r="D99" s="41"/>
    </row>
    <row r="100" spans="1:4" ht="15">
      <c r="A100" s="41"/>
      <c r="B100" s="41"/>
      <c r="C100" s="41"/>
      <c r="D100" s="41"/>
    </row>
    <row r="101" spans="1:4" ht="15">
      <c r="A101" s="41"/>
      <c r="B101" s="41"/>
      <c r="C101" s="41"/>
      <c r="D101" s="41"/>
    </row>
    <row r="102" spans="1:4" ht="15">
      <c r="A102" s="41"/>
      <c r="B102" s="41"/>
      <c r="C102" s="41"/>
      <c r="D102" s="41"/>
    </row>
    <row r="103" spans="1:4" ht="15">
      <c r="A103" s="41"/>
      <c r="B103" s="41"/>
      <c r="C103" s="41"/>
      <c r="D103" s="41"/>
    </row>
    <row r="104" spans="1:4" ht="15">
      <c r="A104" s="41"/>
      <c r="B104" s="41"/>
      <c r="C104" s="41"/>
      <c r="D104" s="41"/>
    </row>
    <row r="105" spans="1:4" ht="15">
      <c r="A105" s="41"/>
      <c r="B105" s="41"/>
      <c r="C105" s="41"/>
      <c r="D105" s="41"/>
    </row>
    <row r="106" spans="1:4" ht="15">
      <c r="A106" s="41"/>
      <c r="B106" s="41"/>
      <c r="C106" s="41"/>
      <c r="D106" s="41"/>
    </row>
    <row r="107" spans="1:4" ht="15">
      <c r="A107" s="41"/>
      <c r="B107" s="41"/>
      <c r="C107" s="41"/>
      <c r="D107" s="41"/>
    </row>
    <row r="108" spans="1:4" ht="15">
      <c r="A108" s="41"/>
      <c r="B108" s="41"/>
      <c r="C108" s="41"/>
      <c r="D108" s="41"/>
    </row>
    <row r="109" spans="1:4" ht="15">
      <c r="A109" s="41"/>
      <c r="B109" s="41"/>
      <c r="C109" s="41"/>
      <c r="D109" s="41"/>
    </row>
    <row r="110" spans="1:4" ht="15">
      <c r="A110" s="41"/>
      <c r="B110" s="41"/>
      <c r="C110" s="41"/>
      <c r="D110" s="41"/>
    </row>
    <row r="111" spans="1:4" ht="15">
      <c r="A111" s="41"/>
      <c r="B111" s="41"/>
      <c r="C111" s="41"/>
      <c r="D111" s="41"/>
    </row>
    <row r="112" spans="1:4" ht="15">
      <c r="A112" s="41"/>
      <c r="B112" s="41"/>
      <c r="C112" s="41"/>
      <c r="D112" s="41"/>
    </row>
    <row r="113" spans="1:4" ht="15">
      <c r="A113" s="41"/>
      <c r="B113" s="41"/>
      <c r="C113" s="41"/>
      <c r="D113" s="41"/>
    </row>
    <row r="114" spans="1:4" ht="15">
      <c r="A114" s="41"/>
      <c r="B114" s="41"/>
      <c r="C114" s="41"/>
      <c r="D114" s="41"/>
    </row>
    <row r="115" spans="1:4" ht="15">
      <c r="A115" s="41"/>
      <c r="B115" s="41"/>
      <c r="C115" s="41"/>
      <c r="D115" s="41"/>
    </row>
    <row r="116" spans="1:4" ht="15">
      <c r="A116" s="41"/>
      <c r="B116" s="41"/>
      <c r="C116" s="41"/>
      <c r="D116" s="41"/>
    </row>
    <row r="117" spans="1:4" ht="15">
      <c r="A117" s="41"/>
      <c r="B117" s="41"/>
      <c r="C117" s="41"/>
      <c r="D117" s="41"/>
    </row>
    <row r="118" spans="1:4" ht="15">
      <c r="A118" s="41"/>
      <c r="B118" s="41"/>
      <c r="C118" s="41"/>
      <c r="D118" s="41"/>
    </row>
    <row r="119" spans="1:4" ht="15">
      <c r="A119" s="41"/>
      <c r="B119" s="41"/>
      <c r="C119" s="41"/>
      <c r="D119" s="41"/>
    </row>
    <row r="120" spans="1:4" ht="15">
      <c r="A120" s="41"/>
      <c r="B120" s="41"/>
      <c r="C120" s="41"/>
      <c r="D120" s="41"/>
    </row>
    <row r="121" spans="1:4" ht="15">
      <c r="A121" s="41"/>
      <c r="B121" s="41"/>
      <c r="C121" s="41"/>
      <c r="D121" s="41"/>
    </row>
    <row r="122" spans="1:4" ht="15">
      <c r="A122" s="41"/>
      <c r="B122" s="41"/>
      <c r="C122" s="41"/>
      <c r="D122" s="41"/>
    </row>
    <row r="123" spans="1:4" ht="15">
      <c r="A123" s="41"/>
      <c r="B123" s="41"/>
      <c r="C123" s="41"/>
      <c r="D123" s="41"/>
    </row>
    <row r="124" spans="1:4" ht="15">
      <c r="A124" s="41"/>
      <c r="B124" s="41"/>
      <c r="C124" s="41"/>
      <c r="D124" s="41"/>
    </row>
    <row r="125" spans="1:4" ht="15">
      <c r="A125" s="41"/>
      <c r="B125" s="41"/>
      <c r="C125" s="41"/>
      <c r="D125" s="41"/>
    </row>
    <row r="126" spans="1:4" ht="15">
      <c r="A126" s="41"/>
      <c r="B126" s="41"/>
      <c r="C126" s="41"/>
      <c r="D126" s="41"/>
    </row>
    <row r="127" spans="1:4" ht="15">
      <c r="A127" s="41"/>
      <c r="B127" s="41"/>
      <c r="C127" s="41"/>
      <c r="D127" s="41"/>
    </row>
    <row r="128" spans="1:4" ht="15">
      <c r="A128" s="41"/>
      <c r="B128" s="41"/>
      <c r="C128" s="41"/>
      <c r="D128" s="41"/>
    </row>
    <row r="129" spans="1:4" ht="15">
      <c r="A129" s="41"/>
      <c r="B129" s="41"/>
      <c r="C129" s="41"/>
      <c r="D129" s="41"/>
    </row>
    <row r="130" spans="1:4" ht="15">
      <c r="A130" s="41"/>
      <c r="B130" s="41"/>
      <c r="C130" s="41"/>
      <c r="D130" s="41"/>
    </row>
    <row r="131" spans="1:4" ht="15">
      <c r="A131" s="41"/>
      <c r="B131" s="41"/>
      <c r="C131" s="41"/>
      <c r="D131" s="41"/>
    </row>
    <row r="132" spans="1:4" ht="15">
      <c r="A132" s="41"/>
      <c r="B132" s="41"/>
      <c r="C132" s="41"/>
      <c r="D132" s="41"/>
    </row>
    <row r="133" spans="1:4" ht="15">
      <c r="A133" s="41"/>
      <c r="B133" s="41"/>
      <c r="C133" s="41"/>
      <c r="D133" s="41"/>
    </row>
    <row r="134" spans="1:4" ht="15">
      <c r="A134" s="41"/>
      <c r="B134" s="41"/>
      <c r="C134" s="41"/>
      <c r="D134" s="41"/>
    </row>
    <row r="135" spans="1:4" ht="15">
      <c r="A135" s="41"/>
      <c r="B135" s="41"/>
      <c r="C135" s="41"/>
      <c r="D135" s="41"/>
    </row>
    <row r="136" spans="1:4" ht="15">
      <c r="A136" s="41"/>
      <c r="B136" s="41"/>
      <c r="C136" s="41"/>
      <c r="D136" s="41"/>
    </row>
    <row r="137" spans="1:4" ht="15">
      <c r="A137" s="41"/>
      <c r="B137" s="41"/>
      <c r="C137" s="41"/>
      <c r="D137" s="41"/>
    </row>
    <row r="138" spans="1:4" ht="15">
      <c r="A138" s="41"/>
      <c r="B138" s="41"/>
      <c r="C138" s="41"/>
      <c r="D138" s="41"/>
    </row>
    <row r="139" spans="1:4" ht="15">
      <c r="A139" s="41"/>
      <c r="B139" s="41"/>
      <c r="C139" s="41"/>
      <c r="D139" s="41"/>
    </row>
    <row r="140" spans="1:4" ht="15">
      <c r="A140" s="41"/>
      <c r="B140" s="41"/>
      <c r="C140" s="41"/>
      <c r="D140" s="41"/>
    </row>
    <row r="141" spans="1:4" ht="15">
      <c r="A141" s="41"/>
      <c r="B141" s="41"/>
      <c r="C141" s="41"/>
      <c r="D141" s="41"/>
    </row>
  </sheetData>
  <autoFilter ref="A1:D25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2B70E-649D-4B85-962E-86FB1A2960FA}">
  <dimension ref="A1:C19"/>
  <sheetViews>
    <sheetView workbookViewId="0" topLeftCell="A1"/>
  </sheetViews>
  <sheetFormatPr defaultColWidth="9.140625" defaultRowHeight="15"/>
  <cols>
    <col min="1" max="1" width="14.7109375" style="0" customWidth="1"/>
    <col min="2" max="2" width="14.8515625" style="0" customWidth="1"/>
    <col min="3" max="3" width="36.140625" style="0" customWidth="1"/>
  </cols>
  <sheetData>
    <row r="1" spans="1:3" ht="30">
      <c r="A1" s="2" t="s">
        <v>145</v>
      </c>
      <c r="B1" s="2" t="s">
        <v>146</v>
      </c>
      <c r="C1" s="2" t="s">
        <v>182</v>
      </c>
    </row>
    <row r="2" spans="1:3" ht="15">
      <c r="A2" s="3" t="s">
        <v>147</v>
      </c>
      <c r="B2" s="3" t="s">
        <v>173</v>
      </c>
      <c r="C2" s="24">
        <v>0.4694737</v>
      </c>
    </row>
    <row r="3" spans="1:3" ht="15">
      <c r="A3" s="3" t="s">
        <v>147</v>
      </c>
      <c r="B3" s="3" t="s">
        <v>174</v>
      </c>
      <c r="C3" s="24">
        <v>0.4126316</v>
      </c>
    </row>
    <row r="4" spans="1:3" ht="15">
      <c r="A4" s="3" t="s">
        <v>147</v>
      </c>
      <c r="B4" s="3" t="s">
        <v>175</v>
      </c>
      <c r="C4" s="24">
        <v>0.3473684</v>
      </c>
    </row>
    <row r="5" spans="1:3" ht="15">
      <c r="A5" s="3" t="s">
        <v>147</v>
      </c>
      <c r="B5" s="3" t="s">
        <v>176</v>
      </c>
      <c r="C5" s="24">
        <v>0.3089474</v>
      </c>
    </row>
    <row r="6" spans="1:3" ht="15">
      <c r="A6" s="3" t="s">
        <v>147</v>
      </c>
      <c r="B6" s="3" t="s">
        <v>177</v>
      </c>
      <c r="C6" s="24">
        <v>0.2838889</v>
      </c>
    </row>
    <row r="7" spans="1:3" ht="15">
      <c r="A7" s="3" t="s">
        <v>147</v>
      </c>
      <c r="B7" s="3" t="s">
        <v>178</v>
      </c>
      <c r="C7" s="24">
        <v>0.2542105</v>
      </c>
    </row>
    <row r="8" spans="1:3" ht="15">
      <c r="A8" s="3" t="s">
        <v>147</v>
      </c>
      <c r="B8" s="3" t="s">
        <v>179</v>
      </c>
      <c r="C8" s="24">
        <v>0.23</v>
      </c>
    </row>
    <row r="9" spans="1:3" ht="15">
      <c r="A9" s="3" t="s">
        <v>147</v>
      </c>
      <c r="B9" s="3" t="s">
        <v>180</v>
      </c>
      <c r="C9" s="24">
        <v>0.22</v>
      </c>
    </row>
    <row r="10" spans="1:3" ht="15">
      <c r="A10" s="3" t="s">
        <v>147</v>
      </c>
      <c r="B10" s="3" t="s">
        <v>181</v>
      </c>
      <c r="C10" s="24">
        <v>0.218</v>
      </c>
    </row>
    <row r="11" spans="1:3" ht="15">
      <c r="A11" s="3" t="s">
        <v>160</v>
      </c>
      <c r="B11" s="3" t="s">
        <v>173</v>
      </c>
      <c r="C11" s="24">
        <v>0.53</v>
      </c>
    </row>
    <row r="12" spans="1:3" ht="15">
      <c r="A12" s="3" t="s">
        <v>160</v>
      </c>
      <c r="B12" s="3" t="s">
        <v>174</v>
      </c>
      <c r="C12" s="24">
        <v>0.46</v>
      </c>
    </row>
    <row r="13" spans="1:3" ht="15">
      <c r="A13" s="3" t="s">
        <v>160</v>
      </c>
      <c r="B13" s="3" t="s">
        <v>175</v>
      </c>
      <c r="C13" s="24">
        <v>0.35</v>
      </c>
    </row>
    <row r="14" spans="1:3" ht="15">
      <c r="A14" s="3" t="s">
        <v>160</v>
      </c>
      <c r="B14" s="3" t="s">
        <v>176</v>
      </c>
      <c r="C14" s="24">
        <v>0.32</v>
      </c>
    </row>
    <row r="15" spans="1:3" ht="15">
      <c r="A15" s="3" t="s">
        <v>160</v>
      </c>
      <c r="B15" s="3" t="s">
        <v>177</v>
      </c>
      <c r="C15" s="24">
        <v>0.29</v>
      </c>
    </row>
    <row r="16" spans="1:3" ht="15">
      <c r="A16" s="3" t="s">
        <v>160</v>
      </c>
      <c r="B16" s="3" t="s">
        <v>178</v>
      </c>
      <c r="C16" s="24">
        <v>0.27</v>
      </c>
    </row>
    <row r="17" spans="1:3" ht="15">
      <c r="A17" s="3" t="s">
        <v>160</v>
      </c>
      <c r="B17" s="3" t="s">
        <v>179</v>
      </c>
      <c r="C17" s="24">
        <v>0.25</v>
      </c>
    </row>
    <row r="18" spans="1:3" ht="15">
      <c r="A18" s="3" t="s">
        <v>160</v>
      </c>
      <c r="B18" s="3" t="s">
        <v>180</v>
      </c>
      <c r="C18" s="24">
        <v>0.22</v>
      </c>
    </row>
    <row r="19" spans="1:3" ht="15">
      <c r="A19" s="3" t="s">
        <v>160</v>
      </c>
      <c r="B19" s="3" t="s">
        <v>181</v>
      </c>
      <c r="C19" s="24">
        <v>0.232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28D8-1F41-4051-8199-86143B0A3641}">
  <dimension ref="A1:C9"/>
  <sheetViews>
    <sheetView workbookViewId="0" topLeftCell="A1">
      <selection activeCell="G16" sqref="G16"/>
    </sheetView>
  </sheetViews>
  <sheetFormatPr defaultColWidth="9.140625" defaultRowHeight="15"/>
  <cols>
    <col min="1" max="1" width="12.7109375" style="0" bestFit="1" customWidth="1"/>
    <col min="2" max="2" width="34.28125" style="0" bestFit="1" customWidth="1"/>
    <col min="3" max="3" width="16.00390625" style="0" bestFit="1" customWidth="1"/>
  </cols>
  <sheetData>
    <row r="1" spans="1:3" ht="15">
      <c r="A1" s="22" t="s">
        <v>145</v>
      </c>
      <c r="B1" s="22" t="s">
        <v>187</v>
      </c>
      <c r="C1" s="22" t="s">
        <v>162</v>
      </c>
    </row>
    <row r="2" spans="1:3" ht="15">
      <c r="A2" s="3" t="s">
        <v>147</v>
      </c>
      <c r="B2" s="3" t="s">
        <v>183</v>
      </c>
      <c r="C2" s="24">
        <v>0.613</v>
      </c>
    </row>
    <row r="3" spans="1:3" ht="15">
      <c r="A3" s="3" t="s">
        <v>147</v>
      </c>
      <c r="B3" s="3" t="s">
        <v>184</v>
      </c>
      <c r="C3" s="24">
        <v>0.164</v>
      </c>
    </row>
    <row r="4" spans="1:3" ht="15">
      <c r="A4" s="3" t="s">
        <v>147</v>
      </c>
      <c r="B4" s="3" t="s">
        <v>185</v>
      </c>
      <c r="C4" s="24">
        <v>0.037</v>
      </c>
    </row>
    <row r="5" spans="1:3" ht="15">
      <c r="A5" s="3" t="s">
        <v>147</v>
      </c>
      <c r="B5" s="3" t="s">
        <v>186</v>
      </c>
      <c r="C5" s="24">
        <v>0.341</v>
      </c>
    </row>
    <row r="6" spans="1:3" ht="15">
      <c r="A6" s="3" t="s">
        <v>160</v>
      </c>
      <c r="B6" s="3" t="s">
        <v>183</v>
      </c>
      <c r="C6" s="24">
        <v>0.643</v>
      </c>
    </row>
    <row r="7" spans="1:3" ht="15">
      <c r="A7" s="3" t="s">
        <v>160</v>
      </c>
      <c r="B7" s="3" t="s">
        <v>184</v>
      </c>
      <c r="C7" s="24">
        <v>0.109</v>
      </c>
    </row>
    <row r="8" spans="1:3" ht="15">
      <c r="A8" s="3" t="s">
        <v>160</v>
      </c>
      <c r="B8" s="3" t="s">
        <v>185</v>
      </c>
      <c r="C8" s="24">
        <v>0.025</v>
      </c>
    </row>
    <row r="9" spans="1:3" ht="15">
      <c r="A9" s="3" t="s">
        <v>160</v>
      </c>
      <c r="B9" s="3" t="s">
        <v>186</v>
      </c>
      <c r="C9" s="24">
        <v>0.318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00687-1364-4062-889F-46473FA878B1}">
  <dimension ref="A1:F8"/>
  <sheetViews>
    <sheetView workbookViewId="0" topLeftCell="A1"/>
  </sheetViews>
  <sheetFormatPr defaultColWidth="9.140625" defaultRowHeight="15"/>
  <cols>
    <col min="1" max="1" width="13.8515625" style="0" customWidth="1"/>
    <col min="2" max="2" width="15.00390625" style="0" bestFit="1" customWidth="1"/>
    <col min="3" max="3" width="13.140625" style="0" customWidth="1"/>
    <col min="4" max="4" width="14.00390625" style="0" customWidth="1"/>
    <col min="5" max="5" width="25.8515625" style="0" customWidth="1"/>
    <col min="6" max="6" width="20.8515625" style="0" customWidth="1"/>
  </cols>
  <sheetData>
    <row r="1" spans="1:6" ht="45">
      <c r="A1" s="2" t="s">
        <v>89</v>
      </c>
      <c r="B1" s="2" t="s">
        <v>90</v>
      </c>
      <c r="C1" s="2" t="s">
        <v>91</v>
      </c>
      <c r="D1" s="2" t="s">
        <v>92</v>
      </c>
      <c r="E1" s="2" t="s">
        <v>132</v>
      </c>
      <c r="F1" s="2" t="s">
        <v>133</v>
      </c>
    </row>
    <row r="2" spans="1:6" ht="15">
      <c r="A2" s="25" t="s">
        <v>73</v>
      </c>
      <c r="B2" s="26" t="s">
        <v>74</v>
      </c>
      <c r="C2" s="30">
        <f>156967+827029</f>
        <v>983996</v>
      </c>
      <c r="D2" s="27">
        <v>766476</v>
      </c>
      <c r="E2" s="30">
        <f aca="true" t="shared" si="0" ref="E2:E8">D2-C2</f>
        <v>-217520</v>
      </c>
      <c r="F2" s="6">
        <f aca="true" t="shared" si="1" ref="F2:F8">E2/C2</f>
        <v>-0.2210578091780861</v>
      </c>
    </row>
    <row r="3" spans="1:6" ht="15">
      <c r="A3" s="25" t="s">
        <v>73</v>
      </c>
      <c r="B3" s="26" t="s">
        <v>75</v>
      </c>
      <c r="C3" s="30">
        <v>2384387</v>
      </c>
      <c r="D3" s="27">
        <v>1918673</v>
      </c>
      <c r="E3" s="30">
        <f t="shared" si="0"/>
        <v>-465714</v>
      </c>
      <c r="F3" s="6">
        <f t="shared" si="1"/>
        <v>-0.1953181257908217</v>
      </c>
    </row>
    <row r="4" spans="1:6" ht="15">
      <c r="A4" s="25" t="s">
        <v>73</v>
      </c>
      <c r="B4" s="26" t="s">
        <v>76</v>
      </c>
      <c r="C4" s="30">
        <v>2620835</v>
      </c>
      <c r="D4" s="27">
        <v>2203592</v>
      </c>
      <c r="E4" s="30">
        <f t="shared" si="0"/>
        <v>-417243</v>
      </c>
      <c r="F4" s="6">
        <f t="shared" si="1"/>
        <v>-0.15920231529264528</v>
      </c>
    </row>
    <row r="5" spans="1:6" ht="15">
      <c r="A5" s="25" t="s">
        <v>73</v>
      </c>
      <c r="B5" s="26" t="s">
        <v>77</v>
      </c>
      <c r="C5" s="30">
        <v>2536180</v>
      </c>
      <c r="D5" s="27">
        <v>2151906</v>
      </c>
      <c r="E5" s="30">
        <f t="shared" si="0"/>
        <v>-384274</v>
      </c>
      <c r="F5" s="6">
        <f t="shared" si="1"/>
        <v>-0.1515168481732369</v>
      </c>
    </row>
    <row r="6" spans="1:6" ht="15">
      <c r="A6" s="25" t="s">
        <v>73</v>
      </c>
      <c r="B6" s="26" t="s">
        <v>78</v>
      </c>
      <c r="C6" s="30">
        <v>1862681</v>
      </c>
      <c r="D6" s="27">
        <v>1753750</v>
      </c>
      <c r="E6" s="30">
        <f t="shared" si="0"/>
        <v>-108931</v>
      </c>
      <c r="F6" s="6">
        <f t="shared" si="1"/>
        <v>-0.058480759722142436</v>
      </c>
    </row>
    <row r="7" spans="1:6" ht="15">
      <c r="A7" s="25" t="s">
        <v>73</v>
      </c>
      <c r="B7" s="26" t="s">
        <v>79</v>
      </c>
      <c r="C7" s="30">
        <v>542837</v>
      </c>
      <c r="D7" s="27">
        <v>506841</v>
      </c>
      <c r="E7" s="30">
        <f t="shared" si="0"/>
        <v>-35996</v>
      </c>
      <c r="F7" s="6">
        <f t="shared" si="1"/>
        <v>-0.06631088153534118</v>
      </c>
    </row>
    <row r="8" spans="1:6" ht="15">
      <c r="A8" s="25" t="s">
        <v>188</v>
      </c>
      <c r="B8" s="28" t="s">
        <v>71</v>
      </c>
      <c r="C8" s="30">
        <v>10930917</v>
      </c>
      <c r="D8" s="29">
        <v>9301239</v>
      </c>
      <c r="E8" s="30">
        <f t="shared" si="0"/>
        <v>-1629678</v>
      </c>
      <c r="F8" s="6">
        <f t="shared" si="1"/>
        <v>-0.14908886418220904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519B-6666-4ABA-8BE4-316EECD7A34F}">
  <dimension ref="A1:C25"/>
  <sheetViews>
    <sheetView workbookViewId="0" topLeftCell="A1"/>
  </sheetViews>
  <sheetFormatPr defaultColWidth="9.140625" defaultRowHeight="15"/>
  <cols>
    <col min="1" max="1" width="35.57421875" style="0" bestFit="1" customWidth="1"/>
    <col min="3" max="3" width="16.140625" style="0" customWidth="1"/>
  </cols>
  <sheetData>
    <row r="1" spans="1:3" ht="30">
      <c r="A1" s="34" t="s">
        <v>189</v>
      </c>
      <c r="B1" s="34" t="s">
        <v>61</v>
      </c>
      <c r="C1" s="35" t="s">
        <v>196</v>
      </c>
    </row>
    <row r="2" spans="1:3" ht="15">
      <c r="A2" s="36" t="s">
        <v>138</v>
      </c>
      <c r="B2" s="36" t="s">
        <v>57</v>
      </c>
      <c r="C2" s="38">
        <v>349963</v>
      </c>
    </row>
    <row r="3" spans="1:3" ht="15">
      <c r="A3" s="36" t="s">
        <v>139</v>
      </c>
      <c r="B3" s="36" t="s">
        <v>57</v>
      </c>
      <c r="C3" s="37">
        <v>72782</v>
      </c>
    </row>
    <row r="4" spans="1:3" ht="15">
      <c r="A4" s="36" t="s">
        <v>141</v>
      </c>
      <c r="B4" s="36" t="s">
        <v>57</v>
      </c>
      <c r="C4" s="38">
        <v>85107</v>
      </c>
    </row>
    <row r="5" spans="1:3" ht="15">
      <c r="A5" s="36" t="s">
        <v>142</v>
      </c>
      <c r="B5" s="36" t="s">
        <v>57</v>
      </c>
      <c r="C5" s="37">
        <v>899765</v>
      </c>
    </row>
    <row r="6" spans="1:3" ht="15">
      <c r="A6" s="36" t="s">
        <v>138</v>
      </c>
      <c r="B6" s="36" t="s">
        <v>55</v>
      </c>
      <c r="C6" s="38">
        <v>408786</v>
      </c>
    </row>
    <row r="7" spans="1:3" ht="15">
      <c r="A7" s="36" t="s">
        <v>139</v>
      </c>
      <c r="B7" s="36" t="s">
        <v>55</v>
      </c>
      <c r="C7" s="37">
        <v>143053</v>
      </c>
    </row>
    <row r="8" spans="1:3" ht="15">
      <c r="A8" s="36" t="s">
        <v>141</v>
      </c>
      <c r="B8" s="36" t="s">
        <v>55</v>
      </c>
      <c r="C8" s="38">
        <v>239017</v>
      </c>
    </row>
    <row r="9" spans="1:3" ht="15">
      <c r="A9" s="36" t="s">
        <v>142</v>
      </c>
      <c r="B9" s="36" t="s">
        <v>55</v>
      </c>
      <c r="C9" s="37">
        <v>313985</v>
      </c>
    </row>
    <row r="10" spans="1:3" ht="15">
      <c r="A10" s="36" t="s">
        <v>138</v>
      </c>
      <c r="B10" s="36" t="s">
        <v>54</v>
      </c>
      <c r="C10" s="38">
        <v>374338</v>
      </c>
    </row>
    <row r="11" spans="1:3" ht="15">
      <c r="A11" s="36" t="s">
        <v>139</v>
      </c>
      <c r="B11" s="36" t="s">
        <v>54</v>
      </c>
      <c r="C11" s="37">
        <v>177545</v>
      </c>
    </row>
    <row r="12" spans="1:3" ht="15">
      <c r="A12" s="36" t="s">
        <v>141</v>
      </c>
      <c r="B12" s="36" t="s">
        <v>54</v>
      </c>
      <c r="C12" s="38">
        <v>272892</v>
      </c>
    </row>
    <row r="13" spans="1:3" ht="15">
      <c r="A13" s="36" t="s">
        <v>142</v>
      </c>
      <c r="B13" s="36" t="s">
        <v>54</v>
      </c>
      <c r="C13" s="37">
        <v>249411</v>
      </c>
    </row>
    <row r="14" spans="1:3" ht="15">
      <c r="A14" s="36" t="s">
        <v>138</v>
      </c>
      <c r="B14" s="36" t="s">
        <v>59</v>
      </c>
      <c r="C14" s="38">
        <v>151066</v>
      </c>
    </row>
    <row r="15" spans="1:3" ht="15">
      <c r="A15" s="36" t="s">
        <v>139</v>
      </c>
      <c r="B15" s="36" t="s">
        <v>59</v>
      </c>
      <c r="C15" s="39">
        <v>94795</v>
      </c>
    </row>
    <row r="16" spans="1:3" ht="15">
      <c r="A16" s="36" t="s">
        <v>141</v>
      </c>
      <c r="B16" s="36" t="s">
        <v>59</v>
      </c>
      <c r="C16" s="38">
        <v>212161</v>
      </c>
    </row>
    <row r="17" spans="1:3" ht="15">
      <c r="A17" s="36" t="s">
        <v>142</v>
      </c>
      <c r="B17" s="36" t="s">
        <v>59</v>
      </c>
      <c r="C17" s="39">
        <v>594371</v>
      </c>
    </row>
    <row r="18" spans="1:3" ht="15">
      <c r="A18" s="36" t="s">
        <v>138</v>
      </c>
      <c r="B18" s="36" t="s">
        <v>56</v>
      </c>
      <c r="C18" s="38">
        <v>343687</v>
      </c>
    </row>
    <row r="19" spans="1:3" ht="15">
      <c r="A19" s="36" t="s">
        <v>139</v>
      </c>
      <c r="B19" s="36" t="s">
        <v>56</v>
      </c>
      <c r="C19" s="37">
        <v>154659</v>
      </c>
    </row>
    <row r="20" spans="1:3" ht="15">
      <c r="A20" s="36" t="s">
        <v>141</v>
      </c>
      <c r="B20" s="36" t="s">
        <v>56</v>
      </c>
      <c r="C20" s="38">
        <v>198480</v>
      </c>
    </row>
    <row r="21" spans="1:3" ht="15">
      <c r="A21" s="36" t="s">
        <v>142</v>
      </c>
      <c r="B21" s="36" t="s">
        <v>56</v>
      </c>
      <c r="C21" s="37">
        <v>386684</v>
      </c>
    </row>
    <row r="22" spans="1:3" ht="15">
      <c r="A22" s="36" t="s">
        <v>138</v>
      </c>
      <c r="B22" s="36" t="s">
        <v>58</v>
      </c>
      <c r="C22" s="38">
        <v>289836</v>
      </c>
    </row>
    <row r="23" spans="1:3" ht="15">
      <c r="A23" s="36" t="s">
        <v>139</v>
      </c>
      <c r="B23" s="36" t="s">
        <v>58</v>
      </c>
      <c r="C23" s="37">
        <v>54309</v>
      </c>
    </row>
    <row r="24" spans="1:3" ht="15">
      <c r="A24" s="36" t="s">
        <v>141</v>
      </c>
      <c r="B24" s="36" t="s">
        <v>58</v>
      </c>
      <c r="C24" s="38">
        <v>115302</v>
      </c>
    </row>
    <row r="25" spans="1:3" ht="15">
      <c r="A25" s="36" t="s">
        <v>142</v>
      </c>
      <c r="B25" s="36" t="s">
        <v>58</v>
      </c>
      <c r="C25" s="37">
        <v>699735</v>
      </c>
    </row>
  </sheetData>
  <autoFilter ref="A1:C1">
    <sortState ref="A2:C25">
      <sortCondition sortBy="value" ref="B2:B25"/>
    </sortState>
  </autoFilter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253D-B807-4CA9-93AF-B005CC217E72}">
  <dimension ref="A1:D37"/>
  <sheetViews>
    <sheetView workbookViewId="0" topLeftCell="A1"/>
  </sheetViews>
  <sheetFormatPr defaultColWidth="9.140625" defaultRowHeight="15"/>
  <cols>
    <col min="1" max="1" width="16.00390625" style="0" customWidth="1"/>
    <col min="2" max="2" width="39.57421875" style="0" customWidth="1"/>
    <col min="3" max="3" width="11.8515625" style="0" customWidth="1"/>
    <col min="4" max="4" width="15.140625" style="0" bestFit="1" customWidth="1"/>
  </cols>
  <sheetData>
    <row r="1" spans="1:4" ht="15">
      <c r="A1" s="22" t="s">
        <v>145</v>
      </c>
      <c r="B1" s="22" t="s">
        <v>193</v>
      </c>
      <c r="C1" s="22" t="s">
        <v>146</v>
      </c>
      <c r="D1" s="22" t="s">
        <v>162</v>
      </c>
    </row>
    <row r="2" spans="1:4" ht="15">
      <c r="A2" s="3" t="s">
        <v>190</v>
      </c>
      <c r="B2" s="3" t="s">
        <v>191</v>
      </c>
      <c r="C2" s="31">
        <v>43947</v>
      </c>
      <c r="D2" s="24">
        <v>0.7365</v>
      </c>
    </row>
    <row r="3" spans="1:4" ht="15">
      <c r="A3" s="3" t="s">
        <v>190</v>
      </c>
      <c r="B3" s="3" t="s">
        <v>191</v>
      </c>
      <c r="C3" s="31">
        <v>43954</v>
      </c>
      <c r="D3" s="24">
        <v>0.6826316</v>
      </c>
    </row>
    <row r="4" spans="1:4" ht="15">
      <c r="A4" s="3" t="s">
        <v>190</v>
      </c>
      <c r="B4" s="3" t="s">
        <v>191</v>
      </c>
      <c r="C4" s="31">
        <v>43961</v>
      </c>
      <c r="D4" s="24">
        <v>0.624</v>
      </c>
    </row>
    <row r="5" spans="1:4" ht="15">
      <c r="A5" s="3" t="s">
        <v>190</v>
      </c>
      <c r="B5" s="3" t="s">
        <v>191</v>
      </c>
      <c r="C5" s="31">
        <v>43968</v>
      </c>
      <c r="D5" s="24">
        <v>0.5863158</v>
      </c>
    </row>
    <row r="6" spans="1:4" ht="15">
      <c r="A6" s="3" t="s">
        <v>190</v>
      </c>
      <c r="B6" s="3" t="s">
        <v>191</v>
      </c>
      <c r="C6" s="31">
        <v>43975</v>
      </c>
      <c r="D6" s="24">
        <v>0.5431579</v>
      </c>
    </row>
    <row r="7" spans="1:4" ht="15">
      <c r="A7" s="3" t="s">
        <v>190</v>
      </c>
      <c r="B7" s="3" t="s">
        <v>191</v>
      </c>
      <c r="C7" s="31">
        <v>43982</v>
      </c>
      <c r="D7" s="24">
        <v>0.5205263</v>
      </c>
    </row>
    <row r="8" spans="1:4" ht="15">
      <c r="A8" s="3" t="s">
        <v>190</v>
      </c>
      <c r="B8" s="3" t="s">
        <v>191</v>
      </c>
      <c r="C8" s="31">
        <v>43989</v>
      </c>
      <c r="D8" s="24">
        <v>0.46</v>
      </c>
    </row>
    <row r="9" spans="1:4" ht="15">
      <c r="A9" s="3" t="s">
        <v>190</v>
      </c>
      <c r="B9" s="3" t="s">
        <v>191</v>
      </c>
      <c r="C9" s="31">
        <v>43996</v>
      </c>
      <c r="D9" s="24">
        <v>0.44</v>
      </c>
    </row>
    <row r="10" spans="1:4" ht="15">
      <c r="A10" s="3" t="s">
        <v>190</v>
      </c>
      <c r="B10" s="3" t="s">
        <v>191</v>
      </c>
      <c r="C10" s="31">
        <v>44003</v>
      </c>
      <c r="D10" s="24">
        <v>0.426</v>
      </c>
    </row>
    <row r="11" spans="1:4" ht="15">
      <c r="A11" s="3" t="s">
        <v>160</v>
      </c>
      <c r="B11" s="3" t="s">
        <v>191</v>
      </c>
      <c r="C11" s="31">
        <v>43947</v>
      </c>
      <c r="D11" s="24">
        <v>0.68</v>
      </c>
    </row>
    <row r="12" spans="1:4" ht="15">
      <c r="A12" s="3" t="s">
        <v>160</v>
      </c>
      <c r="B12" s="3" t="s">
        <v>191</v>
      </c>
      <c r="C12" s="31">
        <v>43954</v>
      </c>
      <c r="D12" s="24">
        <v>0.63</v>
      </c>
    </row>
    <row r="13" spans="1:4" ht="15">
      <c r="A13" s="3" t="s">
        <v>160</v>
      </c>
      <c r="B13" s="3" t="s">
        <v>191</v>
      </c>
      <c r="C13" s="31">
        <v>43961</v>
      </c>
      <c r="D13" s="24">
        <v>0.56</v>
      </c>
    </row>
    <row r="14" spans="1:4" ht="15">
      <c r="A14" s="3" t="s">
        <v>160</v>
      </c>
      <c r="B14" s="3" t="s">
        <v>191</v>
      </c>
      <c r="C14" s="31">
        <v>43968</v>
      </c>
      <c r="D14" s="24">
        <v>0.57</v>
      </c>
    </row>
    <row r="15" spans="1:4" ht="15">
      <c r="A15" s="3" t="s">
        <v>160</v>
      </c>
      <c r="B15" s="3" t="s">
        <v>191</v>
      </c>
      <c r="C15" s="31">
        <v>43975</v>
      </c>
      <c r="D15" s="24">
        <v>0.49</v>
      </c>
    </row>
    <row r="16" spans="1:4" ht="15">
      <c r="A16" s="3" t="s">
        <v>160</v>
      </c>
      <c r="B16" s="3" t="s">
        <v>191</v>
      </c>
      <c r="C16" s="31">
        <v>43982</v>
      </c>
      <c r="D16" s="24">
        <v>0.44</v>
      </c>
    </row>
    <row r="17" spans="1:4" ht="15">
      <c r="A17" s="3" t="s">
        <v>160</v>
      </c>
      <c r="B17" s="3" t="s">
        <v>191</v>
      </c>
      <c r="C17" s="31">
        <v>43989</v>
      </c>
      <c r="D17" s="24">
        <v>0.39</v>
      </c>
    </row>
    <row r="18" spans="1:4" ht="15">
      <c r="A18" s="3" t="s">
        <v>160</v>
      </c>
      <c r="B18" s="3" t="s">
        <v>191</v>
      </c>
      <c r="C18" s="31">
        <v>43996</v>
      </c>
      <c r="D18" s="24">
        <v>0.36</v>
      </c>
    </row>
    <row r="19" spans="1:4" ht="15">
      <c r="A19" s="3" t="s">
        <v>160</v>
      </c>
      <c r="B19" s="3" t="s">
        <v>191</v>
      </c>
      <c r="C19" s="31">
        <v>44003</v>
      </c>
      <c r="D19" s="24">
        <v>0.343</v>
      </c>
    </row>
    <row r="20" spans="1:4" ht="15">
      <c r="A20" s="3" t="s">
        <v>190</v>
      </c>
      <c r="B20" s="3" t="s">
        <v>192</v>
      </c>
      <c r="C20" s="31">
        <v>43947</v>
      </c>
      <c r="D20" s="24">
        <v>0.4052632</v>
      </c>
    </row>
    <row r="21" spans="1:4" ht="15">
      <c r="A21" s="3" t="s">
        <v>190</v>
      </c>
      <c r="B21" s="3" t="s">
        <v>192</v>
      </c>
      <c r="C21" s="31">
        <v>43954</v>
      </c>
      <c r="D21" s="24">
        <v>0.3663158</v>
      </c>
    </row>
    <row r="22" spans="1:4" ht="15">
      <c r="A22" s="3" t="s">
        <v>190</v>
      </c>
      <c r="B22" s="3" t="s">
        <v>192</v>
      </c>
      <c r="C22" s="31">
        <v>43961</v>
      </c>
      <c r="D22" s="24">
        <v>0.3257895</v>
      </c>
    </row>
    <row r="23" spans="1:4" ht="15">
      <c r="A23" s="3" t="s">
        <v>190</v>
      </c>
      <c r="B23" s="3" t="s">
        <v>192</v>
      </c>
      <c r="C23" s="31">
        <v>43968</v>
      </c>
      <c r="D23" s="24">
        <v>0.3084211</v>
      </c>
    </row>
    <row r="24" spans="1:4" ht="15">
      <c r="A24" s="3" t="s">
        <v>190</v>
      </c>
      <c r="B24" s="3" t="s">
        <v>192</v>
      </c>
      <c r="C24" s="31">
        <v>43975</v>
      </c>
      <c r="D24" s="24">
        <v>0.2933333</v>
      </c>
    </row>
    <row r="25" spans="1:4" ht="15">
      <c r="A25" s="3" t="s">
        <v>190</v>
      </c>
      <c r="B25" s="3" t="s">
        <v>192</v>
      </c>
      <c r="C25" s="31">
        <v>43982</v>
      </c>
      <c r="D25" s="24">
        <v>0.2647368</v>
      </c>
    </row>
    <row r="26" spans="1:4" ht="15">
      <c r="A26" s="3" t="s">
        <v>190</v>
      </c>
      <c r="B26" s="3" t="s">
        <v>192</v>
      </c>
      <c r="C26" s="31">
        <v>43989</v>
      </c>
      <c r="D26" s="24">
        <v>0.23</v>
      </c>
    </row>
    <row r="27" spans="1:4" ht="15">
      <c r="A27" s="3" t="s">
        <v>190</v>
      </c>
      <c r="B27" s="3" t="s">
        <v>192</v>
      </c>
      <c r="C27" s="31">
        <v>43996</v>
      </c>
      <c r="D27" s="24">
        <v>0.2</v>
      </c>
    </row>
    <row r="28" spans="1:4" ht="15">
      <c r="A28" s="3" t="s">
        <v>190</v>
      </c>
      <c r="B28" s="3" t="s">
        <v>192</v>
      </c>
      <c r="C28" s="31">
        <v>44003</v>
      </c>
      <c r="D28" s="24">
        <v>0.202</v>
      </c>
    </row>
    <row r="29" spans="1:4" ht="15">
      <c r="A29" s="3" t="s">
        <v>160</v>
      </c>
      <c r="B29" s="3" t="s">
        <v>192</v>
      </c>
      <c r="C29" s="31">
        <v>43947</v>
      </c>
      <c r="D29" s="24">
        <v>0.34</v>
      </c>
    </row>
    <row r="30" spans="1:4" ht="15">
      <c r="A30" s="3" t="s">
        <v>160</v>
      </c>
      <c r="B30" s="3" t="s">
        <v>192</v>
      </c>
      <c r="C30" s="31">
        <v>43954</v>
      </c>
      <c r="D30" s="24">
        <v>0.29</v>
      </c>
    </row>
    <row r="31" spans="1:4" ht="15">
      <c r="A31" s="3" t="s">
        <v>160</v>
      </c>
      <c r="B31" s="3" t="s">
        <v>192</v>
      </c>
      <c r="C31" s="31">
        <v>43961</v>
      </c>
      <c r="D31" s="24">
        <v>0.25</v>
      </c>
    </row>
    <row r="32" spans="1:4" ht="15">
      <c r="A32" s="3" t="s">
        <v>160</v>
      </c>
      <c r="B32" s="3" t="s">
        <v>192</v>
      </c>
      <c r="C32" s="31">
        <v>43968</v>
      </c>
      <c r="D32" s="24">
        <v>0.22</v>
      </c>
    </row>
    <row r="33" spans="1:4" ht="15">
      <c r="A33" s="3" t="s">
        <v>160</v>
      </c>
      <c r="B33" s="3" t="s">
        <v>192</v>
      </c>
      <c r="C33" s="31">
        <v>43975</v>
      </c>
      <c r="D33" s="24">
        <v>0.18</v>
      </c>
    </row>
    <row r="34" spans="1:4" ht="15">
      <c r="A34" s="3" t="s">
        <v>160</v>
      </c>
      <c r="B34" s="3" t="s">
        <v>192</v>
      </c>
      <c r="C34" s="31">
        <v>43982</v>
      </c>
      <c r="D34" s="24">
        <v>0.18</v>
      </c>
    </row>
    <row r="35" spans="1:4" ht="15">
      <c r="A35" s="3" t="s">
        <v>160</v>
      </c>
      <c r="B35" s="3" t="s">
        <v>192</v>
      </c>
      <c r="C35" s="31">
        <v>43989</v>
      </c>
      <c r="D35" s="24">
        <v>0.14</v>
      </c>
    </row>
    <row r="36" spans="1:4" ht="15">
      <c r="A36" s="3" t="s">
        <v>160</v>
      </c>
      <c r="B36" s="3" t="s">
        <v>192</v>
      </c>
      <c r="C36" s="31">
        <v>43996</v>
      </c>
      <c r="D36" s="24">
        <v>0.12</v>
      </c>
    </row>
    <row r="37" spans="1:4" ht="15">
      <c r="A37" s="3" t="s">
        <v>160</v>
      </c>
      <c r="B37" s="3" t="s">
        <v>192</v>
      </c>
      <c r="C37" s="31">
        <v>44003</v>
      </c>
      <c r="D37" s="24">
        <v>0.105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60F3F-E3D7-4C7D-BA5D-D7EEE8544143}">
  <dimension ref="A1:H13"/>
  <sheetViews>
    <sheetView workbookViewId="0" topLeftCell="D1"/>
  </sheetViews>
  <sheetFormatPr defaultColWidth="9.140625" defaultRowHeight="15"/>
  <cols>
    <col min="1" max="1" width="21.140625" style="0" bestFit="1" customWidth="1"/>
    <col min="2" max="2" width="8.57421875" style="0" bestFit="1" customWidth="1"/>
    <col min="3" max="3" width="17.421875" style="0" bestFit="1" customWidth="1"/>
    <col min="4" max="4" width="15.57421875" style="0" customWidth="1"/>
    <col min="5" max="5" width="21.00390625" style="0" customWidth="1"/>
    <col min="6" max="7" width="22.421875" style="0" customWidth="1"/>
    <col min="8" max="8" width="21.57421875" style="0" customWidth="1"/>
  </cols>
  <sheetData>
    <row r="1" spans="1:8" ht="45">
      <c r="A1" s="2" t="s">
        <v>50</v>
      </c>
      <c r="B1" s="2" t="s">
        <v>61</v>
      </c>
      <c r="C1" s="2" t="s">
        <v>51</v>
      </c>
      <c r="D1" s="2" t="s">
        <v>52</v>
      </c>
      <c r="E1" s="2" t="s">
        <v>62</v>
      </c>
      <c r="F1" s="2" t="s">
        <v>63</v>
      </c>
      <c r="G1" s="2" t="s">
        <v>64</v>
      </c>
      <c r="H1" s="2" t="s">
        <v>65</v>
      </c>
    </row>
    <row r="2" spans="1:8" ht="15">
      <c r="A2" s="3" t="s">
        <v>53</v>
      </c>
      <c r="B2" s="3" t="s">
        <v>54</v>
      </c>
      <c r="C2" s="7">
        <v>152212000</v>
      </c>
      <c r="D2" s="7">
        <v>7593000</v>
      </c>
      <c r="E2" s="3"/>
      <c r="F2" s="3"/>
      <c r="G2" s="3"/>
      <c r="H2" s="3"/>
    </row>
    <row r="3" spans="1:8" ht="15">
      <c r="A3" s="3" t="s">
        <v>53</v>
      </c>
      <c r="B3" s="3" t="s">
        <v>55</v>
      </c>
      <c r="C3" s="8">
        <v>152463000</v>
      </c>
      <c r="D3" s="8">
        <v>7639000</v>
      </c>
      <c r="E3" s="5">
        <v>251000</v>
      </c>
      <c r="F3" s="5">
        <v>46000</v>
      </c>
      <c r="G3" s="6">
        <v>0.001649016</v>
      </c>
      <c r="H3" s="6">
        <v>0.006058212</v>
      </c>
    </row>
    <row r="4" spans="1:8" ht="15">
      <c r="A4" s="3" t="s">
        <v>53</v>
      </c>
      <c r="B4" s="3" t="s">
        <v>56</v>
      </c>
      <c r="C4" s="8">
        <v>151090000</v>
      </c>
      <c r="D4" s="8">
        <v>7574000</v>
      </c>
      <c r="E4" s="5">
        <v>-1373000</v>
      </c>
      <c r="F4" s="5">
        <v>-65000</v>
      </c>
      <c r="G4" s="6">
        <v>-0.009005464</v>
      </c>
      <c r="H4" s="6">
        <v>-0.008508967</v>
      </c>
    </row>
    <row r="5" spans="1:8" ht="15">
      <c r="A5" s="3" t="s">
        <v>53</v>
      </c>
      <c r="B5" s="3" t="s">
        <v>57</v>
      </c>
      <c r="C5" s="8">
        <v>130303000</v>
      </c>
      <c r="D5" s="8">
        <v>6556000</v>
      </c>
      <c r="E5" s="5">
        <v>-20787000</v>
      </c>
      <c r="F5" s="5">
        <v>-1018000</v>
      </c>
      <c r="G5" s="6">
        <v>-0.13758025</v>
      </c>
      <c r="H5" s="6">
        <v>-0.134407182</v>
      </c>
    </row>
    <row r="6" spans="1:8" ht="15">
      <c r="A6" s="3" t="s">
        <v>53</v>
      </c>
      <c r="B6" s="3" t="s">
        <v>58</v>
      </c>
      <c r="C6" s="8">
        <v>133002000</v>
      </c>
      <c r="D6" s="8">
        <v>7009000</v>
      </c>
      <c r="E6" s="5">
        <v>2699000</v>
      </c>
      <c r="F6" s="5">
        <v>453000</v>
      </c>
      <c r="G6" s="6">
        <v>0.020713261</v>
      </c>
      <c r="H6" s="6">
        <v>0.06909701</v>
      </c>
    </row>
    <row r="7" spans="1:8" ht="15">
      <c r="A7" s="3" t="s">
        <v>53</v>
      </c>
      <c r="B7" s="3" t="s">
        <v>59</v>
      </c>
      <c r="C7" s="8">
        <v>137802000</v>
      </c>
      <c r="D7" s="8">
        <v>7167000</v>
      </c>
      <c r="E7" s="5">
        <v>4800000</v>
      </c>
      <c r="F7" s="5">
        <v>158000</v>
      </c>
      <c r="G7" s="6">
        <v>0.036089683</v>
      </c>
      <c r="H7" s="6">
        <v>0.022542445</v>
      </c>
    </row>
    <row r="8" spans="1:8" ht="15">
      <c r="A8" s="3" t="s">
        <v>60</v>
      </c>
      <c r="B8" s="3" t="s">
        <v>54</v>
      </c>
      <c r="C8" s="9">
        <v>156993732</v>
      </c>
      <c r="D8" s="9">
        <v>10972492</v>
      </c>
      <c r="E8" s="3"/>
      <c r="F8" s="3"/>
      <c r="G8" s="6"/>
      <c r="H8" s="6"/>
    </row>
    <row r="9" spans="1:8" ht="15">
      <c r="A9" s="3" t="s">
        <v>60</v>
      </c>
      <c r="B9" s="3" t="s">
        <v>55</v>
      </c>
      <c r="C9" s="10">
        <v>158017404</v>
      </c>
      <c r="D9" s="10">
        <v>11157284</v>
      </c>
      <c r="E9" s="5">
        <v>1023672</v>
      </c>
      <c r="F9" s="5">
        <v>184792</v>
      </c>
      <c r="G9" s="6">
        <v>0.006520464</v>
      </c>
      <c r="H9" s="6">
        <v>0.016841388</v>
      </c>
    </row>
    <row r="10" spans="1:8" ht="15">
      <c r="A10" s="3" t="s">
        <v>60</v>
      </c>
      <c r="B10" s="3" t="s">
        <v>56</v>
      </c>
      <c r="C10" s="10">
        <v>155167192</v>
      </c>
      <c r="D10" s="10">
        <v>10930917</v>
      </c>
      <c r="E10" s="5">
        <v>-2850212</v>
      </c>
      <c r="F10" s="5">
        <v>-226367</v>
      </c>
      <c r="G10" s="6">
        <v>-0.01803733</v>
      </c>
      <c r="H10" s="6">
        <v>-0.020288719</v>
      </c>
    </row>
    <row r="11" spans="1:8" ht="15">
      <c r="A11" s="3" t="s">
        <v>60</v>
      </c>
      <c r="B11" s="3" t="s">
        <v>57</v>
      </c>
      <c r="C11" s="10">
        <v>133325808</v>
      </c>
      <c r="D11" s="9">
        <v>9301239</v>
      </c>
      <c r="E11" s="5">
        <v>-21841384</v>
      </c>
      <c r="F11" s="5">
        <v>-1629678</v>
      </c>
      <c r="G11" s="6">
        <v>-0.140760323</v>
      </c>
      <c r="H11" s="6">
        <v>-0.149088864</v>
      </c>
    </row>
    <row r="12" spans="1:8" ht="15">
      <c r="A12" s="3" t="s">
        <v>60</v>
      </c>
      <c r="B12" s="3" t="s">
        <v>58</v>
      </c>
      <c r="C12" s="10">
        <v>137461048</v>
      </c>
      <c r="D12" s="10">
        <v>9866549</v>
      </c>
      <c r="E12" s="5">
        <v>4135240</v>
      </c>
      <c r="F12" s="5">
        <v>565310</v>
      </c>
      <c r="G12" s="6">
        <v>0.031016051</v>
      </c>
      <c r="H12" s="6">
        <v>0.060777924</v>
      </c>
    </row>
    <row r="13" spans="1:8" ht="15">
      <c r="A13" s="3" t="s">
        <v>60</v>
      </c>
      <c r="B13" s="3" t="s">
        <v>59</v>
      </c>
      <c r="C13" s="10">
        <v>142811070</v>
      </c>
      <c r="D13" s="5">
        <v>10560298</v>
      </c>
      <c r="E13" s="5">
        <v>5350022</v>
      </c>
      <c r="F13" s="5">
        <v>693749</v>
      </c>
      <c r="G13" s="6">
        <v>0.038920277</v>
      </c>
      <c r="H13" s="6">
        <v>0.070313237</v>
      </c>
    </row>
  </sheetData>
  <autoFilter ref="A1:H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2A08-CF5A-484C-96E3-28A7708E91D3}">
  <dimension ref="A1:D13"/>
  <sheetViews>
    <sheetView workbookViewId="0" topLeftCell="A1"/>
  </sheetViews>
  <sheetFormatPr defaultColWidth="9.140625" defaultRowHeight="15"/>
  <cols>
    <col min="1" max="1" width="11.57421875" style="0" customWidth="1"/>
    <col min="2" max="2" width="34.8515625" style="0" bestFit="1" customWidth="1"/>
    <col min="3" max="3" width="19.28125" style="0" customWidth="1"/>
    <col min="4" max="4" width="18.8515625" style="0" bestFit="1" customWidth="1"/>
  </cols>
  <sheetData>
    <row r="1" spans="1:4" ht="15">
      <c r="A1" s="17" t="s">
        <v>61</v>
      </c>
      <c r="B1" s="17" t="s">
        <v>70</v>
      </c>
      <c r="C1" s="16" t="s">
        <v>69</v>
      </c>
      <c r="D1" s="16" t="s">
        <v>66</v>
      </c>
    </row>
    <row r="2" spans="1:4" ht="15">
      <c r="A2" s="11" t="s">
        <v>54</v>
      </c>
      <c r="B2" s="11" t="s">
        <v>67</v>
      </c>
      <c r="C2" s="12">
        <v>141389</v>
      </c>
      <c r="D2" s="13">
        <v>618741</v>
      </c>
    </row>
    <row r="3" spans="1:4" ht="15">
      <c r="A3" s="11" t="s">
        <v>54</v>
      </c>
      <c r="B3" s="11" t="s">
        <v>68</v>
      </c>
      <c r="C3" s="14">
        <f>D2-C2</f>
        <v>477352</v>
      </c>
      <c r="D3" s="14">
        <v>618741</v>
      </c>
    </row>
    <row r="4" spans="1:4" ht="15">
      <c r="A4" s="11" t="s">
        <v>55</v>
      </c>
      <c r="B4" s="11" t="s">
        <v>67</v>
      </c>
      <c r="C4" s="12">
        <v>172348</v>
      </c>
      <c r="D4" s="13">
        <v>624497</v>
      </c>
    </row>
    <row r="5" spans="1:4" ht="15">
      <c r="A5" s="11" t="s">
        <v>55</v>
      </c>
      <c r="B5" s="11" t="s">
        <v>68</v>
      </c>
      <c r="C5" s="14">
        <f>D4-C4</f>
        <v>452149</v>
      </c>
      <c r="D5" s="14">
        <v>624497</v>
      </c>
    </row>
    <row r="6" spans="1:4" ht="15">
      <c r="A6" s="11" t="s">
        <v>56</v>
      </c>
      <c r="B6" s="11" t="s">
        <v>67</v>
      </c>
      <c r="C6" s="12">
        <v>245927</v>
      </c>
      <c r="D6" s="13">
        <v>751399</v>
      </c>
    </row>
    <row r="7" spans="1:4" ht="15">
      <c r="A7" s="11" t="s">
        <v>56</v>
      </c>
      <c r="B7" s="11" t="s">
        <v>68</v>
      </c>
      <c r="C7" s="14">
        <f>D6-C6</f>
        <v>505472</v>
      </c>
      <c r="D7" s="14">
        <v>751399</v>
      </c>
    </row>
    <row r="8" spans="1:4" ht="15">
      <c r="A8" s="11" t="s">
        <v>57</v>
      </c>
      <c r="B8" s="11" t="s">
        <v>67</v>
      </c>
      <c r="C8" s="12">
        <v>772552</v>
      </c>
      <c r="D8" s="13">
        <v>1707419</v>
      </c>
    </row>
    <row r="9" spans="1:4" ht="15">
      <c r="A9" s="11" t="s">
        <v>57</v>
      </c>
      <c r="B9" s="11" t="s">
        <v>68</v>
      </c>
      <c r="C9" s="14">
        <f>D8-C8</f>
        <v>934867</v>
      </c>
      <c r="D9" s="14">
        <v>1707419</v>
      </c>
    </row>
    <row r="10" spans="1:4" ht="15">
      <c r="A10" s="11" t="s">
        <v>58</v>
      </c>
      <c r="B10" s="11" t="s">
        <v>67</v>
      </c>
      <c r="C10" s="12">
        <v>520973</v>
      </c>
      <c r="D10" s="13">
        <v>1334298</v>
      </c>
    </row>
    <row r="11" spans="1:4" ht="15">
      <c r="A11" s="11" t="s">
        <v>58</v>
      </c>
      <c r="B11" s="11" t="s">
        <v>68</v>
      </c>
      <c r="C11" s="14">
        <f>D10-C10</f>
        <v>813325</v>
      </c>
      <c r="D11" s="14">
        <v>1334298</v>
      </c>
    </row>
    <row r="12" spans="1:4" ht="15">
      <c r="A12" s="11" t="s">
        <v>59</v>
      </c>
      <c r="B12" s="11" t="s">
        <v>67</v>
      </c>
      <c r="C12" s="14">
        <v>360727</v>
      </c>
      <c r="D12" s="15">
        <v>1055747</v>
      </c>
    </row>
    <row r="13" spans="1:4" ht="15">
      <c r="A13" s="11" t="s">
        <v>59</v>
      </c>
      <c r="B13" s="11" t="s">
        <v>68</v>
      </c>
      <c r="C13" s="14">
        <f>D12-C12</f>
        <v>695020</v>
      </c>
      <c r="D13" s="15">
        <v>1055747</v>
      </c>
    </row>
  </sheetData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11F9-53A0-46B5-B0C4-0FF2A417E791}">
  <dimension ref="A1:F8"/>
  <sheetViews>
    <sheetView workbookViewId="0" topLeftCell="A1"/>
  </sheetViews>
  <sheetFormatPr defaultColWidth="9.140625" defaultRowHeight="15"/>
  <cols>
    <col min="1" max="1" width="19.7109375" style="0" customWidth="1"/>
    <col min="2" max="2" width="18.57421875" style="0" bestFit="1" customWidth="1"/>
    <col min="3" max="3" width="13.57421875" style="0" customWidth="1"/>
    <col min="4" max="4" width="13.57421875" style="0" bestFit="1" customWidth="1"/>
    <col min="5" max="5" width="21.8515625" style="0" bestFit="1" customWidth="1"/>
    <col min="6" max="6" width="23.7109375" style="0" bestFit="1" customWidth="1"/>
  </cols>
  <sheetData>
    <row r="1" spans="1:6" ht="45">
      <c r="A1" s="2" t="s">
        <v>89</v>
      </c>
      <c r="B1" s="2" t="s">
        <v>90</v>
      </c>
      <c r="C1" s="2" t="s">
        <v>91</v>
      </c>
      <c r="D1" s="2" t="s">
        <v>92</v>
      </c>
      <c r="E1" s="2" t="s">
        <v>132</v>
      </c>
      <c r="F1" s="2" t="s">
        <v>133</v>
      </c>
    </row>
    <row r="2" spans="1:6" ht="15">
      <c r="A2" s="3" t="s">
        <v>71</v>
      </c>
      <c r="B2" s="3" t="s">
        <v>72</v>
      </c>
      <c r="C2" s="5">
        <v>10930917</v>
      </c>
      <c r="D2" s="5">
        <v>9301239</v>
      </c>
      <c r="E2" s="5">
        <v>-1629678</v>
      </c>
      <c r="F2" s="21">
        <v>-0.149</v>
      </c>
    </row>
    <row r="3" spans="1:6" ht="15">
      <c r="A3" s="3" t="s">
        <v>82</v>
      </c>
      <c r="B3" s="3" t="s">
        <v>83</v>
      </c>
      <c r="C3" s="5">
        <v>1217484</v>
      </c>
      <c r="D3" s="5">
        <v>1008861</v>
      </c>
      <c r="E3" s="5">
        <v>-208623</v>
      </c>
      <c r="F3" s="21">
        <v>-0.171</v>
      </c>
    </row>
    <row r="4" spans="1:6" ht="15">
      <c r="A4" s="3" t="s">
        <v>82</v>
      </c>
      <c r="B4" s="3" t="s">
        <v>86</v>
      </c>
      <c r="C4" s="5">
        <v>9713433</v>
      </c>
      <c r="D4" s="5">
        <v>8292378</v>
      </c>
      <c r="E4" s="5">
        <v>-1421055</v>
      </c>
      <c r="F4" s="21">
        <v>-0.146</v>
      </c>
    </row>
    <row r="5" spans="1:6" ht="15">
      <c r="A5" s="3" t="s">
        <v>84</v>
      </c>
      <c r="B5" s="3" t="s">
        <v>85</v>
      </c>
      <c r="C5" s="5">
        <v>3396110</v>
      </c>
      <c r="D5" s="5">
        <v>2723566</v>
      </c>
      <c r="E5" s="5">
        <v>-672544</v>
      </c>
      <c r="F5" s="21">
        <v>-0.198</v>
      </c>
    </row>
    <row r="6" spans="1:6" ht="15">
      <c r="A6" s="3" t="s">
        <v>84</v>
      </c>
      <c r="B6" s="3" t="s">
        <v>87</v>
      </c>
      <c r="C6" s="5">
        <v>7534807</v>
      </c>
      <c r="D6" s="5">
        <v>6577673</v>
      </c>
      <c r="E6" s="5">
        <v>-957134</v>
      </c>
      <c r="F6" s="21">
        <v>-0.127</v>
      </c>
    </row>
    <row r="7" spans="1:6" ht="15">
      <c r="A7" s="3" t="s">
        <v>80</v>
      </c>
      <c r="B7" s="3" t="s">
        <v>81</v>
      </c>
      <c r="C7" s="5">
        <v>649791</v>
      </c>
      <c r="D7" s="5">
        <v>541880</v>
      </c>
      <c r="E7" s="5">
        <v>-107911</v>
      </c>
      <c r="F7" s="21">
        <v>-0.166</v>
      </c>
    </row>
    <row r="8" spans="1:6" ht="15">
      <c r="A8" s="3" t="s">
        <v>80</v>
      </c>
      <c r="B8" s="3" t="s">
        <v>88</v>
      </c>
      <c r="C8" s="5">
        <v>9663312</v>
      </c>
      <c r="D8" s="5">
        <v>8296027</v>
      </c>
      <c r="E8" s="5">
        <v>-1367285</v>
      </c>
      <c r="F8" s="21">
        <v>-0.141</v>
      </c>
    </row>
  </sheetData>
  <autoFilter ref="A1:F1">
    <sortState ref="A2:F8">
      <sortCondition sortBy="value" ref="A2:A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DE918-E227-48AC-89B0-A8262E85837E}">
  <dimension ref="A1:E12"/>
  <sheetViews>
    <sheetView workbookViewId="0" topLeftCell="A1"/>
  </sheetViews>
  <sheetFormatPr defaultColWidth="9.140625" defaultRowHeight="15"/>
  <cols>
    <col min="1" max="1" width="20.8515625" style="0" bestFit="1" customWidth="1"/>
    <col min="2" max="2" width="15.00390625" style="0" customWidth="1"/>
    <col min="3" max="3" width="13.00390625" style="0" customWidth="1"/>
    <col min="4" max="4" width="21.421875" style="0" customWidth="1"/>
    <col min="5" max="5" width="24.28125" style="0" customWidth="1"/>
  </cols>
  <sheetData>
    <row r="1" spans="1:5" ht="30">
      <c r="A1" s="18" t="s">
        <v>105</v>
      </c>
      <c r="B1" s="2" t="s">
        <v>91</v>
      </c>
      <c r="C1" s="2" t="s">
        <v>92</v>
      </c>
      <c r="D1" s="2" t="s">
        <v>93</v>
      </c>
      <c r="E1" s="2" t="s">
        <v>94</v>
      </c>
    </row>
    <row r="2" spans="1:5" ht="15">
      <c r="A2" s="3" t="s">
        <v>71</v>
      </c>
      <c r="B2" s="3">
        <v>10930917</v>
      </c>
      <c r="C2" s="5">
        <v>9301239</v>
      </c>
      <c r="D2" s="5">
        <f>C2-B2</f>
        <v>-1629678</v>
      </c>
      <c r="E2" s="21">
        <v>-0.149</v>
      </c>
    </row>
    <row r="3" spans="1:5" ht="15">
      <c r="A3" s="3" t="s">
        <v>95</v>
      </c>
      <c r="B3" s="3">
        <v>380824</v>
      </c>
      <c r="C3" s="5">
        <v>303544</v>
      </c>
      <c r="D3" s="5">
        <f>C3-B3</f>
        <v>-77280</v>
      </c>
      <c r="E3" s="21">
        <v>-0.203</v>
      </c>
    </row>
    <row r="4" spans="1:5" ht="15">
      <c r="A4" s="3" t="s">
        <v>96</v>
      </c>
      <c r="B4" s="3">
        <v>108870</v>
      </c>
      <c r="C4" s="5">
        <v>88034</v>
      </c>
      <c r="D4" s="5">
        <f aca="true" t="shared" si="0" ref="D4:D12">C4-B4</f>
        <v>-20836</v>
      </c>
      <c r="E4" s="21">
        <v>-0.191</v>
      </c>
    </row>
    <row r="5" spans="1:5" ht="15">
      <c r="A5" s="3" t="s">
        <v>97</v>
      </c>
      <c r="B5" s="3">
        <v>1907040</v>
      </c>
      <c r="C5" s="5">
        <v>1543679</v>
      </c>
      <c r="D5" s="5">
        <f t="shared" si="0"/>
        <v>-363361</v>
      </c>
      <c r="E5" s="21">
        <v>-0.191</v>
      </c>
    </row>
    <row r="6" spans="1:5" ht="15">
      <c r="A6" s="3" t="s">
        <v>98</v>
      </c>
      <c r="B6" s="3">
        <v>1038218</v>
      </c>
      <c r="C6" s="5">
        <v>841337</v>
      </c>
      <c r="D6" s="5">
        <f t="shared" si="0"/>
        <v>-196881</v>
      </c>
      <c r="E6" s="21">
        <v>-0.19</v>
      </c>
    </row>
    <row r="7" spans="1:5" ht="15">
      <c r="A7" s="3" t="s">
        <v>99</v>
      </c>
      <c r="B7" s="3">
        <v>809752</v>
      </c>
      <c r="C7" s="5">
        <v>670122</v>
      </c>
      <c r="D7" s="5">
        <f t="shared" si="0"/>
        <v>-139630</v>
      </c>
      <c r="E7" s="21">
        <v>-0.172</v>
      </c>
    </row>
    <row r="8" spans="1:5" ht="15">
      <c r="A8" s="3" t="s">
        <v>100</v>
      </c>
      <c r="B8" s="3">
        <v>177798</v>
      </c>
      <c r="C8" s="5">
        <v>148555</v>
      </c>
      <c r="D8" s="5">
        <f t="shared" si="0"/>
        <v>-29243</v>
      </c>
      <c r="E8" s="21">
        <v>-0.164</v>
      </c>
    </row>
    <row r="9" spans="1:5" ht="15">
      <c r="A9" s="3" t="s">
        <v>101</v>
      </c>
      <c r="B9" s="3">
        <v>165237</v>
      </c>
      <c r="C9" s="5">
        <v>139845</v>
      </c>
      <c r="D9" s="5">
        <f t="shared" si="0"/>
        <v>-25392</v>
      </c>
      <c r="E9" s="21">
        <v>-0.154</v>
      </c>
    </row>
    <row r="10" spans="1:5" ht="15">
      <c r="A10" s="3" t="s">
        <v>102</v>
      </c>
      <c r="B10" s="3">
        <v>597982</v>
      </c>
      <c r="C10" s="5">
        <v>550785</v>
      </c>
      <c r="D10" s="5">
        <f t="shared" si="0"/>
        <v>-47197</v>
      </c>
      <c r="E10" s="21">
        <v>-0.079</v>
      </c>
    </row>
    <row r="11" spans="1:5" ht="15">
      <c r="A11" s="3" t="s">
        <v>103</v>
      </c>
      <c r="B11" s="3">
        <v>125724</v>
      </c>
      <c r="C11" s="5">
        <v>123155</v>
      </c>
      <c r="D11" s="5">
        <f t="shared" si="0"/>
        <v>-2569</v>
      </c>
      <c r="E11" s="21">
        <v>-0.02</v>
      </c>
    </row>
    <row r="12" spans="1:5" ht="15">
      <c r="A12" s="3" t="s">
        <v>104</v>
      </c>
      <c r="B12" s="3">
        <v>223130</v>
      </c>
      <c r="C12" s="5">
        <v>241277</v>
      </c>
      <c r="D12" s="5">
        <f t="shared" si="0"/>
        <v>18147</v>
      </c>
      <c r="E12" s="21">
        <v>0.081</v>
      </c>
    </row>
  </sheetData>
  <autoFilter ref="A1:E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14EC-AF05-4455-B98B-46BC2F371192}">
  <dimension ref="A1:E11"/>
  <sheetViews>
    <sheetView workbookViewId="0" topLeftCell="A1"/>
  </sheetViews>
  <sheetFormatPr defaultColWidth="9.140625" defaultRowHeight="15"/>
  <cols>
    <col min="1" max="1" width="31.7109375" style="0" bestFit="1" customWidth="1"/>
    <col min="2" max="2" width="12.8515625" style="0" customWidth="1"/>
    <col min="3" max="3" width="13.140625" style="0" customWidth="1"/>
    <col min="4" max="4" width="21.00390625" style="0" customWidth="1"/>
    <col min="5" max="5" width="20.140625" style="0" customWidth="1"/>
    <col min="6" max="7" width="17.7109375" style="0" customWidth="1"/>
    <col min="11" max="11" width="17.7109375" style="0" customWidth="1"/>
  </cols>
  <sheetData>
    <row r="1" spans="1:5" ht="45">
      <c r="A1" s="18" t="s">
        <v>111</v>
      </c>
      <c r="B1" s="2" t="s">
        <v>91</v>
      </c>
      <c r="C1" s="2" t="s">
        <v>92</v>
      </c>
      <c r="D1" s="2" t="s">
        <v>93</v>
      </c>
      <c r="E1" s="2" t="s">
        <v>94</v>
      </c>
    </row>
    <row r="2" spans="1:5" ht="15">
      <c r="A2" s="3" t="s">
        <v>71</v>
      </c>
      <c r="B2" s="5">
        <v>10930917</v>
      </c>
      <c r="C2" s="5">
        <v>9301239</v>
      </c>
      <c r="D2" s="5">
        <v>-1629678</v>
      </c>
      <c r="E2" s="21">
        <v>-0.149</v>
      </c>
    </row>
    <row r="3" spans="1:5" ht="15">
      <c r="A3" s="3" t="s">
        <v>107</v>
      </c>
      <c r="B3" s="5">
        <v>322503</v>
      </c>
      <c r="C3" s="5">
        <v>328995</v>
      </c>
      <c r="D3" s="5">
        <v>6492</v>
      </c>
      <c r="E3" s="21">
        <v>0.02</v>
      </c>
    </row>
    <row r="4" spans="1:5" ht="15">
      <c r="A4" s="3" t="s">
        <v>108</v>
      </c>
      <c r="B4" s="5">
        <v>7985095</v>
      </c>
      <c r="C4" s="5">
        <v>6747878</v>
      </c>
      <c r="D4" s="5">
        <v>-1237217</v>
      </c>
      <c r="E4" s="21">
        <v>-0.155</v>
      </c>
    </row>
    <row r="5" spans="1:5" ht="15">
      <c r="A5" s="3" t="s">
        <v>109</v>
      </c>
      <c r="B5" s="5">
        <v>933716</v>
      </c>
      <c r="C5" s="5">
        <v>922390</v>
      </c>
      <c r="D5" s="5">
        <v>-11326</v>
      </c>
      <c r="E5" s="21">
        <v>-0.012</v>
      </c>
    </row>
    <row r="6" spans="1:5" ht="15">
      <c r="A6" s="3" t="s">
        <v>110</v>
      </c>
      <c r="B6" s="5">
        <v>1681027</v>
      </c>
      <c r="C6" s="5">
        <v>1301975</v>
      </c>
      <c r="D6" s="5">
        <v>-379052</v>
      </c>
      <c r="E6" s="21">
        <v>-0.225</v>
      </c>
    </row>
    <row r="7" spans="2:5" ht="15">
      <c r="B7" s="4"/>
      <c r="C7" s="4"/>
      <c r="D7" s="4"/>
      <c r="E7" s="1"/>
    </row>
    <row r="8" ht="15">
      <c r="D8" s="4"/>
    </row>
    <row r="9" ht="15">
      <c r="D9" s="4"/>
    </row>
    <row r="10" ht="15">
      <c r="D10" s="4"/>
    </row>
    <row r="11" ht="15">
      <c r="D11" s="4"/>
    </row>
  </sheetData>
  <autoFilter ref="A1:E1"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A8BC-3518-400F-B7AA-08DA93543DD5}">
  <dimension ref="A1:P36"/>
  <sheetViews>
    <sheetView workbookViewId="0" topLeftCell="A1"/>
  </sheetViews>
  <sheetFormatPr defaultColWidth="9.140625" defaultRowHeight="15"/>
  <cols>
    <col min="1" max="1" width="25.8515625" style="0" bestFit="1" customWidth="1"/>
    <col min="2" max="2" width="60.00390625" style="0" bestFit="1" customWidth="1"/>
    <col min="3" max="4" width="13.57421875" style="0" customWidth="1"/>
    <col min="5" max="6" width="20.8515625" style="0" customWidth="1"/>
  </cols>
  <sheetData>
    <row r="1" spans="1:6" ht="45">
      <c r="A1" s="18" t="s">
        <v>128</v>
      </c>
      <c r="B1" s="18" t="s">
        <v>129</v>
      </c>
      <c r="C1" s="2" t="s">
        <v>134</v>
      </c>
      <c r="D1" s="2" t="s">
        <v>135</v>
      </c>
      <c r="E1" s="2" t="s">
        <v>136</v>
      </c>
      <c r="F1" s="2" t="s">
        <v>94</v>
      </c>
    </row>
    <row r="2" spans="1:6" ht="15">
      <c r="A2" s="3" t="s">
        <v>71</v>
      </c>
      <c r="B2" s="3" t="s">
        <v>71</v>
      </c>
      <c r="C2" s="5">
        <v>7574</v>
      </c>
      <c r="D2" s="5">
        <v>6556</v>
      </c>
      <c r="E2" s="5">
        <f>D2-C2</f>
        <v>-1018</v>
      </c>
      <c r="F2" s="21">
        <v>-0.134</v>
      </c>
    </row>
    <row r="3" spans="1:6" ht="15">
      <c r="A3" s="3" t="s">
        <v>113</v>
      </c>
      <c r="B3" s="3" t="s">
        <v>112</v>
      </c>
      <c r="C3" s="20">
        <v>1677.9</v>
      </c>
      <c r="D3" s="20">
        <v>1456.7</v>
      </c>
      <c r="E3" s="5">
        <f aca="true" t="shared" si="0" ref="E3:E15">D3-C3</f>
        <v>-221.20000000000005</v>
      </c>
      <c r="F3" s="21">
        <v>-0.132</v>
      </c>
    </row>
    <row r="4" spans="1:6" ht="15">
      <c r="A4" s="3" t="s">
        <v>113</v>
      </c>
      <c r="B4" s="3" t="s">
        <v>114</v>
      </c>
      <c r="C4" s="3">
        <v>837.5</v>
      </c>
      <c r="D4" s="3">
        <v>712.8</v>
      </c>
      <c r="E4" s="5">
        <f t="shared" si="0"/>
        <v>-124.70000000000005</v>
      </c>
      <c r="F4" s="21">
        <v>-0.149</v>
      </c>
    </row>
    <row r="5" spans="1:6" ht="15">
      <c r="A5" s="3" t="s">
        <v>113</v>
      </c>
      <c r="B5" s="3" t="s">
        <v>115</v>
      </c>
      <c r="C5" s="3">
        <v>840.4</v>
      </c>
      <c r="D5" s="3">
        <v>743.9</v>
      </c>
      <c r="E5" s="5">
        <f t="shared" si="0"/>
        <v>-96.5</v>
      </c>
      <c r="F5" s="21">
        <v>-0.115</v>
      </c>
    </row>
    <row r="6" spans="1:6" ht="15">
      <c r="A6" s="3" t="s">
        <v>116</v>
      </c>
      <c r="B6" s="3" t="s">
        <v>117</v>
      </c>
      <c r="C6" s="20">
        <v>1083.4</v>
      </c>
      <c r="D6" s="3">
        <v>992.9</v>
      </c>
      <c r="E6" s="5">
        <f t="shared" si="0"/>
        <v>-90.50000000000011</v>
      </c>
      <c r="F6" s="21">
        <v>-0.084</v>
      </c>
    </row>
    <row r="7" spans="1:6" ht="15">
      <c r="A7" s="3" t="s">
        <v>116</v>
      </c>
      <c r="B7" s="3" t="s">
        <v>118</v>
      </c>
      <c r="C7" s="3">
        <v>557.5</v>
      </c>
      <c r="D7" s="3">
        <v>508.3</v>
      </c>
      <c r="E7" s="5">
        <f t="shared" si="0"/>
        <v>-49.19999999999999</v>
      </c>
      <c r="F7" s="21">
        <v>-0.088</v>
      </c>
    </row>
    <row r="8" spans="1:6" ht="15">
      <c r="A8" s="3" t="s">
        <v>116</v>
      </c>
      <c r="B8" s="3" t="s">
        <v>119</v>
      </c>
      <c r="C8" s="3">
        <v>38.7</v>
      </c>
      <c r="D8" s="3">
        <v>34.8</v>
      </c>
      <c r="E8" s="5">
        <f t="shared" si="0"/>
        <v>-3.9000000000000057</v>
      </c>
      <c r="F8" s="21">
        <v>-0.101</v>
      </c>
    </row>
    <row r="9" spans="1:6" ht="15">
      <c r="A9" s="3" t="s">
        <v>116</v>
      </c>
      <c r="B9" s="3" t="s">
        <v>120</v>
      </c>
      <c r="C9" s="3">
        <v>364.1</v>
      </c>
      <c r="D9" s="3">
        <v>331.1</v>
      </c>
      <c r="E9" s="5">
        <f t="shared" si="0"/>
        <v>-33</v>
      </c>
      <c r="F9" s="21">
        <v>-0.091</v>
      </c>
    </row>
    <row r="10" spans="1:6" ht="15">
      <c r="A10" s="3" t="s">
        <v>116</v>
      </c>
      <c r="B10" s="3" t="s">
        <v>121</v>
      </c>
      <c r="C10" s="3">
        <v>120.3</v>
      </c>
      <c r="D10" s="3">
        <v>112.7</v>
      </c>
      <c r="E10" s="5">
        <f t="shared" si="0"/>
        <v>-7.599999999999994</v>
      </c>
      <c r="F10" s="21">
        <v>-0.063</v>
      </c>
    </row>
    <row r="11" spans="1:6" ht="15">
      <c r="A11" s="3" t="s">
        <v>122</v>
      </c>
      <c r="B11" s="3" t="s">
        <v>123</v>
      </c>
      <c r="C11" s="5">
        <v>4813</v>
      </c>
      <c r="D11" s="20">
        <v>4106.6</v>
      </c>
      <c r="E11" s="5">
        <f t="shared" si="0"/>
        <v>-706.3999999999996</v>
      </c>
      <c r="F11" s="21">
        <v>-0.147</v>
      </c>
    </row>
    <row r="12" spans="1:6" ht="15">
      <c r="A12" s="3" t="s">
        <v>122</v>
      </c>
      <c r="B12" s="3" t="s">
        <v>124</v>
      </c>
      <c r="C12" s="3">
        <v>964.2</v>
      </c>
      <c r="D12" s="3">
        <v>786.2</v>
      </c>
      <c r="E12" s="5">
        <f t="shared" si="0"/>
        <v>-178</v>
      </c>
      <c r="F12" s="21">
        <v>-0.185</v>
      </c>
    </row>
    <row r="13" spans="1:6" ht="15">
      <c r="A13" s="3" t="s">
        <v>122</v>
      </c>
      <c r="B13" s="3" t="s">
        <v>125</v>
      </c>
      <c r="C13" s="20">
        <v>2302.4</v>
      </c>
      <c r="D13" s="20">
        <v>2004.5</v>
      </c>
      <c r="E13" s="5">
        <f t="shared" si="0"/>
        <v>-297.9000000000001</v>
      </c>
      <c r="F13" s="21">
        <v>-0.129</v>
      </c>
    </row>
    <row r="14" spans="1:6" ht="15">
      <c r="A14" s="3" t="s">
        <v>122</v>
      </c>
      <c r="B14" s="3" t="s">
        <v>126</v>
      </c>
      <c r="C14" s="3">
        <v>843.4</v>
      </c>
      <c r="D14" s="3">
        <v>691.5</v>
      </c>
      <c r="E14" s="5">
        <f t="shared" si="0"/>
        <v>-151.89999999999998</v>
      </c>
      <c r="F14" s="21">
        <v>-0.18</v>
      </c>
    </row>
    <row r="15" spans="1:6" ht="15">
      <c r="A15" s="3" t="s">
        <v>122</v>
      </c>
      <c r="B15" s="3" t="s">
        <v>127</v>
      </c>
      <c r="C15" s="3">
        <v>705.9</v>
      </c>
      <c r="D15" s="3">
        <v>618.5</v>
      </c>
      <c r="E15" s="5">
        <f t="shared" si="0"/>
        <v>-87.39999999999998</v>
      </c>
      <c r="F15" s="21">
        <v>-0.124</v>
      </c>
    </row>
    <row r="23" spans="12:16" ht="15">
      <c r="L23" s="1"/>
      <c r="N23" s="4"/>
      <c r="P23" s="4"/>
    </row>
    <row r="24" spans="12:16" ht="15">
      <c r="L24" s="1"/>
      <c r="N24" s="19"/>
      <c r="P24" s="19"/>
    </row>
    <row r="25" ht="15">
      <c r="L25" s="1"/>
    </row>
    <row r="26" ht="15">
      <c r="L26" s="1"/>
    </row>
    <row r="27" spans="12:16" ht="15">
      <c r="L27" s="1"/>
      <c r="P27" s="19"/>
    </row>
    <row r="28" ht="15">
      <c r="L28" s="1"/>
    </row>
    <row r="29" ht="15">
      <c r="L29" s="1"/>
    </row>
    <row r="30" ht="15">
      <c r="L30" s="1"/>
    </row>
    <row r="31" ht="15">
      <c r="L31" s="1"/>
    </row>
    <row r="32" spans="12:16" ht="15">
      <c r="L32" s="1"/>
      <c r="N32" s="19"/>
      <c r="P32" s="4"/>
    </row>
    <row r="33" ht="15">
      <c r="L33" s="1"/>
    </row>
    <row r="34" spans="12:16" ht="15">
      <c r="L34" s="1"/>
      <c r="N34" s="19"/>
      <c r="P34" s="19"/>
    </row>
    <row r="35" ht="15">
      <c r="L35" s="1"/>
    </row>
    <row r="36" ht="15">
      <c r="L36" s="1"/>
    </row>
  </sheetData>
  <autoFilter ref="A1:F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9CD2-6DC5-467B-8578-D62479131F7B}">
  <dimension ref="A1:C19"/>
  <sheetViews>
    <sheetView workbookViewId="0" topLeftCell="A1"/>
  </sheetViews>
  <sheetFormatPr defaultColWidth="9.140625" defaultRowHeight="15"/>
  <cols>
    <col min="1" max="1" width="11.57421875" style="0" bestFit="1" customWidth="1"/>
    <col min="2" max="2" width="26.00390625" style="0" bestFit="1" customWidth="1"/>
    <col min="3" max="3" width="11.57421875" style="0" customWidth="1"/>
  </cols>
  <sheetData>
    <row r="1" spans="1:3" ht="36" customHeight="1">
      <c r="A1" s="18" t="s">
        <v>61</v>
      </c>
      <c r="B1" s="18" t="s">
        <v>144</v>
      </c>
      <c r="C1" s="2" t="s">
        <v>195</v>
      </c>
    </row>
    <row r="2" spans="1:3" ht="15">
      <c r="A2" s="3" t="s">
        <v>57</v>
      </c>
      <c r="B2" s="3" t="s">
        <v>140</v>
      </c>
      <c r="C2" s="32">
        <v>152937</v>
      </c>
    </row>
    <row r="3" spans="1:3" ht="15">
      <c r="A3" s="3" t="s">
        <v>57</v>
      </c>
      <c r="B3" s="3" t="s">
        <v>137</v>
      </c>
      <c r="C3" s="33">
        <v>26677</v>
      </c>
    </row>
    <row r="4" spans="1:3" ht="15">
      <c r="A4" s="3" t="s">
        <v>57</v>
      </c>
      <c r="B4" s="3" t="s">
        <v>143</v>
      </c>
      <c r="C4" s="32">
        <v>34084</v>
      </c>
    </row>
    <row r="5" spans="1:3" ht="15">
      <c r="A5" s="3" t="s">
        <v>55</v>
      </c>
      <c r="B5" s="3" t="s">
        <v>140</v>
      </c>
      <c r="C5" s="32">
        <v>90937</v>
      </c>
    </row>
    <row r="6" spans="1:3" ht="15">
      <c r="A6" s="3" t="s">
        <v>55</v>
      </c>
      <c r="B6" s="3" t="s">
        <v>137</v>
      </c>
      <c r="C6" s="33">
        <v>37042</v>
      </c>
    </row>
    <row r="7" spans="1:3" ht="15">
      <c r="A7" s="3" t="s">
        <v>55</v>
      </c>
      <c r="B7" s="3" t="s">
        <v>143</v>
      </c>
      <c r="C7" s="32">
        <v>95442</v>
      </c>
    </row>
    <row r="8" spans="1:3" ht="15">
      <c r="A8" s="3" t="s">
        <v>54</v>
      </c>
      <c r="B8" s="3" t="s">
        <v>140</v>
      </c>
      <c r="C8" s="32">
        <v>80132</v>
      </c>
    </row>
    <row r="9" spans="1:3" ht="15">
      <c r="A9" s="3" t="s">
        <v>54</v>
      </c>
      <c r="B9" s="3" t="s">
        <v>137</v>
      </c>
      <c r="C9" s="33">
        <v>35128</v>
      </c>
    </row>
    <row r="10" spans="1:3" ht="15">
      <c r="A10" s="3" t="s">
        <v>54</v>
      </c>
      <c r="B10" s="3" t="s">
        <v>143</v>
      </c>
      <c r="C10" s="32">
        <v>110884</v>
      </c>
    </row>
    <row r="11" spans="1:3" ht="15">
      <c r="A11" s="3" t="s">
        <v>59</v>
      </c>
      <c r="B11" s="3" t="s">
        <v>140</v>
      </c>
      <c r="C11" s="32">
        <v>61251</v>
      </c>
    </row>
    <row r="12" spans="1:3" ht="15">
      <c r="A12" s="3" t="s">
        <v>59</v>
      </c>
      <c r="B12" s="3" t="s">
        <v>137</v>
      </c>
      <c r="C12" s="33">
        <v>55579</v>
      </c>
    </row>
    <row r="13" spans="1:3" ht="15">
      <c r="A13" s="3" t="s">
        <v>59</v>
      </c>
      <c r="B13" s="3" t="s">
        <v>143</v>
      </c>
      <c r="C13" s="32">
        <v>66976</v>
      </c>
    </row>
    <row r="14" spans="1:3" ht="15">
      <c r="A14" s="3" t="s">
        <v>56</v>
      </c>
      <c r="B14" s="3" t="s">
        <v>140</v>
      </c>
      <c r="C14" s="32">
        <v>90632</v>
      </c>
    </row>
    <row r="15" spans="1:3" ht="15">
      <c r="A15" s="3" t="s">
        <v>56</v>
      </c>
      <c r="B15" s="3" t="s">
        <v>137</v>
      </c>
      <c r="C15" s="33">
        <v>40772</v>
      </c>
    </row>
    <row r="16" spans="1:3" ht="15">
      <c r="A16" s="3" t="s">
        <v>56</v>
      </c>
      <c r="B16" s="3" t="s">
        <v>143</v>
      </c>
      <c r="C16" s="32">
        <v>109913</v>
      </c>
    </row>
    <row r="17" spans="1:3" ht="15">
      <c r="A17" s="3" t="s">
        <v>58</v>
      </c>
      <c r="B17" s="3" t="s">
        <v>140</v>
      </c>
      <c r="C17" s="32">
        <v>84700</v>
      </c>
    </row>
    <row r="18" spans="1:3" ht="15">
      <c r="A18" s="3" t="s">
        <v>58</v>
      </c>
      <c r="B18" s="3" t="s">
        <v>137</v>
      </c>
      <c r="C18" s="33">
        <v>32527</v>
      </c>
    </row>
    <row r="19" spans="1:3" ht="15">
      <c r="A19" s="3" t="s">
        <v>58</v>
      </c>
      <c r="B19" s="3" t="s">
        <v>143</v>
      </c>
      <c r="C19" s="32">
        <v>62550</v>
      </c>
    </row>
  </sheetData>
  <autoFilter ref="A1:C1">
    <sortState ref="A2:C19">
      <sortCondition sortBy="value" ref="A2:A19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7F95C-6B52-4480-8D7F-125738FA8E9B}">
  <dimension ref="A1:D55"/>
  <sheetViews>
    <sheetView workbookViewId="0" topLeftCell="A1"/>
  </sheetViews>
  <sheetFormatPr defaultColWidth="9.140625" defaultRowHeight="15"/>
  <cols>
    <col min="1" max="1" width="16.421875" style="0" customWidth="1"/>
    <col min="2" max="2" width="10.8515625" style="0" bestFit="1" customWidth="1"/>
    <col min="3" max="3" width="31.28125" style="0" bestFit="1" customWidth="1"/>
    <col min="4" max="4" width="20.57421875" style="0" bestFit="1" customWidth="1"/>
  </cols>
  <sheetData>
    <row r="1" spans="1:4" ht="24.75" customHeight="1">
      <c r="A1" s="18" t="s">
        <v>145</v>
      </c>
      <c r="B1" s="18" t="s">
        <v>146</v>
      </c>
      <c r="C1" s="18" t="s">
        <v>161</v>
      </c>
      <c r="D1" s="18" t="s">
        <v>162</v>
      </c>
    </row>
    <row r="2" spans="1:4" ht="15">
      <c r="A2" s="3" t="s">
        <v>147</v>
      </c>
      <c r="B2" s="23" t="s">
        <v>148</v>
      </c>
      <c r="C2" s="3" t="s">
        <v>149</v>
      </c>
      <c r="D2" s="24">
        <v>0.5026316</v>
      </c>
    </row>
    <row r="3" spans="1:4" ht="15">
      <c r="A3" s="3" t="s">
        <v>147</v>
      </c>
      <c r="B3" s="23" t="s">
        <v>150</v>
      </c>
      <c r="C3" s="3" t="s">
        <v>149</v>
      </c>
      <c r="D3" s="24">
        <v>0.4847368</v>
      </c>
    </row>
    <row r="4" spans="1:4" ht="15">
      <c r="A4" s="3" t="s">
        <v>147</v>
      </c>
      <c r="B4" s="23" t="s">
        <v>151</v>
      </c>
      <c r="C4" s="3" t="s">
        <v>149</v>
      </c>
      <c r="D4" s="24">
        <v>0.4573684</v>
      </c>
    </row>
    <row r="5" spans="1:4" ht="15">
      <c r="A5" s="3" t="s">
        <v>147</v>
      </c>
      <c r="B5" s="23" t="s">
        <v>152</v>
      </c>
      <c r="C5" s="3" t="s">
        <v>149</v>
      </c>
      <c r="D5" s="24">
        <v>0.4468421</v>
      </c>
    </row>
    <row r="6" spans="1:4" ht="15">
      <c r="A6" s="3" t="s">
        <v>147</v>
      </c>
      <c r="B6" s="23" t="s">
        <v>153</v>
      </c>
      <c r="C6" s="3" t="s">
        <v>149</v>
      </c>
      <c r="D6" s="24">
        <v>0.4147368</v>
      </c>
    </row>
    <row r="7" spans="1:4" ht="15">
      <c r="A7" s="3" t="s">
        <v>147</v>
      </c>
      <c r="B7" s="23" t="s">
        <v>154</v>
      </c>
      <c r="C7" s="3" t="s">
        <v>149</v>
      </c>
      <c r="D7" s="24">
        <v>0.3994737</v>
      </c>
    </row>
    <row r="8" spans="1:4" ht="15">
      <c r="A8" s="3" t="s">
        <v>147</v>
      </c>
      <c r="B8" s="23" t="s">
        <v>155</v>
      </c>
      <c r="C8" s="3" t="s">
        <v>149</v>
      </c>
      <c r="D8" s="24">
        <v>0.38</v>
      </c>
    </row>
    <row r="9" spans="1:4" ht="15">
      <c r="A9" s="3" t="s">
        <v>147</v>
      </c>
      <c r="B9" s="23" t="s">
        <v>156</v>
      </c>
      <c r="C9" s="3" t="s">
        <v>149</v>
      </c>
      <c r="D9" s="24">
        <v>0.38</v>
      </c>
    </row>
    <row r="10" spans="1:4" ht="15">
      <c r="A10" s="3" t="s">
        <v>147</v>
      </c>
      <c r="B10" s="23" t="s">
        <v>157</v>
      </c>
      <c r="C10" s="3" t="s">
        <v>149</v>
      </c>
      <c r="D10" s="24">
        <v>0.382</v>
      </c>
    </row>
    <row r="11" spans="1:4" ht="15">
      <c r="A11" s="3" t="s">
        <v>147</v>
      </c>
      <c r="B11" s="23" t="s">
        <v>148</v>
      </c>
      <c r="C11" s="3" t="s">
        <v>158</v>
      </c>
      <c r="D11" s="24">
        <v>0.3925</v>
      </c>
    </row>
    <row r="12" spans="1:4" ht="15">
      <c r="A12" s="3" t="s">
        <v>147</v>
      </c>
      <c r="B12" s="23" t="s">
        <v>150</v>
      </c>
      <c r="C12" s="3" t="s">
        <v>158</v>
      </c>
      <c r="D12" s="24">
        <v>0.3847368</v>
      </c>
    </row>
    <row r="13" spans="1:4" ht="15">
      <c r="A13" s="3" t="s">
        <v>147</v>
      </c>
      <c r="B13" s="23" t="s">
        <v>151</v>
      </c>
      <c r="C13" s="3" t="s">
        <v>158</v>
      </c>
      <c r="D13" s="24">
        <v>0.3915789</v>
      </c>
    </row>
    <row r="14" spans="1:4" ht="15">
      <c r="A14" s="3" t="s">
        <v>147</v>
      </c>
      <c r="B14" s="23" t="s">
        <v>152</v>
      </c>
      <c r="C14" s="3" t="s">
        <v>158</v>
      </c>
      <c r="D14" s="24">
        <v>0.4078947</v>
      </c>
    </row>
    <row r="15" spans="1:4" ht="15">
      <c r="A15" s="3" t="s">
        <v>147</v>
      </c>
      <c r="B15" s="23" t="s">
        <v>153</v>
      </c>
      <c r="C15" s="3" t="s">
        <v>158</v>
      </c>
      <c r="D15" s="24">
        <v>0.4178947</v>
      </c>
    </row>
    <row r="16" spans="1:4" ht="15">
      <c r="A16" s="3" t="s">
        <v>147</v>
      </c>
      <c r="B16" s="23" t="s">
        <v>154</v>
      </c>
      <c r="C16" s="3" t="s">
        <v>158</v>
      </c>
      <c r="D16" s="24">
        <v>0.4389474</v>
      </c>
    </row>
    <row r="17" spans="1:4" ht="15">
      <c r="A17" s="3" t="s">
        <v>147</v>
      </c>
      <c r="B17" s="23" t="s">
        <v>155</v>
      </c>
      <c r="C17" s="3" t="s">
        <v>158</v>
      </c>
      <c r="D17" s="24">
        <v>0.43</v>
      </c>
    </row>
    <row r="18" spans="1:4" ht="15">
      <c r="A18" s="3" t="s">
        <v>147</v>
      </c>
      <c r="B18" s="23" t="s">
        <v>156</v>
      </c>
      <c r="C18" s="3" t="s">
        <v>158</v>
      </c>
      <c r="D18" s="24">
        <v>0.43</v>
      </c>
    </row>
    <row r="19" spans="1:4" ht="15">
      <c r="A19" s="3" t="s">
        <v>147</v>
      </c>
      <c r="B19" s="23" t="s">
        <v>157</v>
      </c>
      <c r="C19" s="3" t="s">
        <v>158</v>
      </c>
      <c r="D19" s="24">
        <v>0.438</v>
      </c>
    </row>
    <row r="20" spans="1:4" ht="15">
      <c r="A20" s="3" t="s">
        <v>147</v>
      </c>
      <c r="B20" s="23" t="s">
        <v>148</v>
      </c>
      <c r="C20" s="3" t="s">
        <v>159</v>
      </c>
      <c r="D20" s="24">
        <v>0.046</v>
      </c>
    </row>
    <row r="21" spans="1:4" ht="15">
      <c r="A21" s="3" t="s">
        <v>147</v>
      </c>
      <c r="B21" s="23" t="s">
        <v>150</v>
      </c>
      <c r="C21" s="3" t="s">
        <v>159</v>
      </c>
      <c r="D21" s="24">
        <v>0.047</v>
      </c>
    </row>
    <row r="22" spans="1:4" ht="15">
      <c r="A22" s="3" t="s">
        <v>147</v>
      </c>
      <c r="B22" s="23" t="s">
        <v>151</v>
      </c>
      <c r="C22" s="3" t="s">
        <v>159</v>
      </c>
      <c r="D22" s="24">
        <v>0.058</v>
      </c>
    </row>
    <row r="23" spans="1:4" ht="15">
      <c r="A23" s="3" t="s">
        <v>147</v>
      </c>
      <c r="B23" s="23" t="s">
        <v>152</v>
      </c>
      <c r="C23" s="3" t="s">
        <v>159</v>
      </c>
      <c r="D23" s="24">
        <v>0.055</v>
      </c>
    </row>
    <row r="24" spans="1:4" ht="15">
      <c r="A24" s="3" t="s">
        <v>147</v>
      </c>
      <c r="B24" s="23" t="s">
        <v>153</v>
      </c>
      <c r="C24" s="3" t="s">
        <v>159</v>
      </c>
      <c r="D24" s="24">
        <v>0.067</v>
      </c>
    </row>
    <row r="25" spans="1:4" ht="15">
      <c r="A25" s="3" t="s">
        <v>147</v>
      </c>
      <c r="B25" s="23" t="s">
        <v>154</v>
      </c>
      <c r="C25" s="3" t="s">
        <v>159</v>
      </c>
      <c r="D25" s="24">
        <v>0.067</v>
      </c>
    </row>
    <row r="26" spans="1:4" ht="15">
      <c r="A26" s="3" t="s">
        <v>147</v>
      </c>
      <c r="B26" s="23" t="s">
        <v>155</v>
      </c>
      <c r="C26" s="3" t="s">
        <v>159</v>
      </c>
      <c r="D26" s="24">
        <v>0.072</v>
      </c>
    </row>
    <row r="27" spans="1:4" ht="15">
      <c r="A27" s="3" t="s">
        <v>147</v>
      </c>
      <c r="B27" s="23" t="s">
        <v>156</v>
      </c>
      <c r="C27" s="3" t="s">
        <v>159</v>
      </c>
      <c r="D27" s="24">
        <v>0.077</v>
      </c>
    </row>
    <row r="28" spans="1:4" ht="15">
      <c r="A28" s="3" t="s">
        <v>147</v>
      </c>
      <c r="B28" s="23" t="s">
        <v>157</v>
      </c>
      <c r="C28" s="3" t="s">
        <v>159</v>
      </c>
      <c r="D28" s="24">
        <v>0.068</v>
      </c>
    </row>
    <row r="29" spans="1:4" ht="15">
      <c r="A29" s="3" t="s">
        <v>160</v>
      </c>
      <c r="B29" s="23" t="s">
        <v>148</v>
      </c>
      <c r="C29" s="3" t="s">
        <v>149</v>
      </c>
      <c r="D29" s="24">
        <v>0.33</v>
      </c>
    </row>
    <row r="30" spans="1:4" ht="15">
      <c r="A30" s="3" t="s">
        <v>160</v>
      </c>
      <c r="B30" s="23" t="s">
        <v>150</v>
      </c>
      <c r="C30" s="3" t="s">
        <v>149</v>
      </c>
      <c r="D30" s="24">
        <v>0.31</v>
      </c>
    </row>
    <row r="31" spans="1:4" ht="15">
      <c r="A31" s="3" t="s">
        <v>160</v>
      </c>
      <c r="B31" s="23" t="s">
        <v>151</v>
      </c>
      <c r="C31" s="3" t="s">
        <v>149</v>
      </c>
      <c r="D31" s="24">
        <v>0.28</v>
      </c>
    </row>
    <row r="32" spans="1:4" ht="15">
      <c r="A32" s="3" t="s">
        <v>160</v>
      </c>
      <c r="B32" s="23" t="s">
        <v>152</v>
      </c>
      <c r="C32" s="3" t="s">
        <v>149</v>
      </c>
      <c r="D32" s="24">
        <v>0.28</v>
      </c>
    </row>
    <row r="33" spans="1:4" ht="15">
      <c r="A33" s="3" t="s">
        <v>160</v>
      </c>
      <c r="B33" s="23" t="s">
        <v>153</v>
      </c>
      <c r="C33" s="3" t="s">
        <v>149</v>
      </c>
      <c r="D33" s="24">
        <v>0.25</v>
      </c>
    </row>
    <row r="34" spans="1:4" ht="15">
      <c r="A34" s="3" t="s">
        <v>160</v>
      </c>
      <c r="B34" s="23" t="s">
        <v>154</v>
      </c>
      <c r="C34" s="3" t="s">
        <v>149</v>
      </c>
      <c r="D34" s="24">
        <v>0.21</v>
      </c>
    </row>
    <row r="35" spans="1:4" ht="15">
      <c r="A35" s="3" t="s">
        <v>160</v>
      </c>
      <c r="B35" s="23" t="s">
        <v>155</v>
      </c>
      <c r="C35" s="3" t="s">
        <v>149</v>
      </c>
      <c r="D35" s="24">
        <v>0.21</v>
      </c>
    </row>
    <row r="36" spans="1:4" ht="15">
      <c r="A36" s="3" t="s">
        <v>160</v>
      </c>
      <c r="B36" s="23" t="s">
        <v>156</v>
      </c>
      <c r="C36" s="3" t="s">
        <v>149</v>
      </c>
      <c r="D36" s="24">
        <v>0.21</v>
      </c>
    </row>
    <row r="37" spans="1:4" ht="15">
      <c r="A37" s="3" t="s">
        <v>160</v>
      </c>
      <c r="B37" s="23" t="s">
        <v>157</v>
      </c>
      <c r="C37" s="3" t="s">
        <v>149</v>
      </c>
      <c r="D37" s="24">
        <v>0.196</v>
      </c>
    </row>
    <row r="38" spans="1:4" ht="15">
      <c r="A38" s="3" t="s">
        <v>160</v>
      </c>
      <c r="B38" s="23" t="s">
        <v>148</v>
      </c>
      <c r="C38" s="3" t="s">
        <v>158</v>
      </c>
      <c r="D38" s="24">
        <v>0.53</v>
      </c>
    </row>
    <row r="39" spans="1:4" ht="15">
      <c r="A39" s="3" t="s">
        <v>160</v>
      </c>
      <c r="B39" s="23" t="s">
        <v>150</v>
      </c>
      <c r="C39" s="3" t="s">
        <v>158</v>
      </c>
      <c r="D39" s="24">
        <v>0.53</v>
      </c>
    </row>
    <row r="40" spans="1:4" ht="15">
      <c r="A40" s="3" t="s">
        <v>160</v>
      </c>
      <c r="B40" s="23" t="s">
        <v>151</v>
      </c>
      <c r="C40" s="3" t="s">
        <v>158</v>
      </c>
      <c r="D40" s="24">
        <v>0.53</v>
      </c>
    </row>
    <row r="41" spans="1:4" ht="15">
      <c r="A41" s="3" t="s">
        <v>160</v>
      </c>
      <c r="B41" s="23" t="s">
        <v>152</v>
      </c>
      <c r="C41" s="3" t="s">
        <v>158</v>
      </c>
      <c r="D41" s="24">
        <v>0.54</v>
      </c>
    </row>
    <row r="42" spans="1:4" ht="15">
      <c r="A42" s="3" t="s">
        <v>160</v>
      </c>
      <c r="B42" s="23" t="s">
        <v>153</v>
      </c>
      <c r="C42" s="3" t="s">
        <v>158</v>
      </c>
      <c r="D42" s="24">
        <v>0.55</v>
      </c>
    </row>
    <row r="43" spans="1:4" ht="15">
      <c r="A43" s="3" t="s">
        <v>160</v>
      </c>
      <c r="B43" s="23" t="s">
        <v>154</v>
      </c>
      <c r="C43" s="3" t="s">
        <v>158</v>
      </c>
      <c r="D43" s="24">
        <v>0.57</v>
      </c>
    </row>
    <row r="44" spans="1:4" ht="15">
      <c r="A44" s="3" t="s">
        <v>160</v>
      </c>
      <c r="B44" s="23" t="s">
        <v>155</v>
      </c>
      <c r="C44" s="3" t="s">
        <v>158</v>
      </c>
      <c r="D44" s="24">
        <v>0.55</v>
      </c>
    </row>
    <row r="45" spans="1:4" ht="15">
      <c r="A45" s="3" t="s">
        <v>160</v>
      </c>
      <c r="B45" s="23" t="s">
        <v>156</v>
      </c>
      <c r="C45" s="3" t="s">
        <v>158</v>
      </c>
      <c r="D45" s="24">
        <v>0.54</v>
      </c>
    </row>
    <row r="46" spans="1:4" ht="15">
      <c r="A46" s="3" t="s">
        <v>160</v>
      </c>
      <c r="B46" s="23" t="s">
        <v>157</v>
      </c>
      <c r="C46" s="3" t="s">
        <v>158</v>
      </c>
      <c r="D46" s="24">
        <v>0.563</v>
      </c>
    </row>
    <row r="47" spans="1:4" ht="15">
      <c r="A47" s="3" t="s">
        <v>160</v>
      </c>
      <c r="B47" s="23" t="s">
        <v>148</v>
      </c>
      <c r="C47" s="3" t="s">
        <v>159</v>
      </c>
      <c r="D47" s="24">
        <v>0.05</v>
      </c>
    </row>
    <row r="48" spans="1:4" ht="15">
      <c r="A48" s="3" t="s">
        <v>160</v>
      </c>
      <c r="B48" s="23" t="s">
        <v>150</v>
      </c>
      <c r="C48" s="3" t="s">
        <v>159</v>
      </c>
      <c r="D48" s="24">
        <v>0.05</v>
      </c>
    </row>
    <row r="49" spans="1:4" ht="15">
      <c r="A49" s="3" t="s">
        <v>160</v>
      </c>
      <c r="B49" s="23" t="s">
        <v>151</v>
      </c>
      <c r="C49" s="3" t="s">
        <v>159</v>
      </c>
      <c r="D49" s="24">
        <v>0.09</v>
      </c>
    </row>
    <row r="50" spans="1:4" ht="15">
      <c r="A50" s="3" t="s">
        <v>160</v>
      </c>
      <c r="B50" s="23" t="s">
        <v>152</v>
      </c>
      <c r="C50" s="3" t="s">
        <v>159</v>
      </c>
      <c r="D50" s="24">
        <v>0.057</v>
      </c>
    </row>
    <row r="51" spans="1:4" ht="15">
      <c r="A51" s="3" t="s">
        <v>160</v>
      </c>
      <c r="B51" s="23" t="s">
        <v>153</v>
      </c>
      <c r="C51" s="3" t="s">
        <v>159</v>
      </c>
      <c r="D51" s="24">
        <v>0.095</v>
      </c>
    </row>
    <row r="52" spans="1:4" ht="15">
      <c r="A52" s="3" t="s">
        <v>160</v>
      </c>
      <c r="B52" s="23" t="s">
        <v>154</v>
      </c>
      <c r="C52" s="3" t="s">
        <v>159</v>
      </c>
      <c r="D52" s="24">
        <v>0.077</v>
      </c>
    </row>
    <row r="53" spans="1:4" ht="15">
      <c r="A53" s="3" t="s">
        <v>160</v>
      </c>
      <c r="B53" s="23" t="s">
        <v>155</v>
      </c>
      <c r="C53" s="3" t="s">
        <v>159</v>
      </c>
      <c r="D53" s="24">
        <v>0.08</v>
      </c>
    </row>
    <row r="54" spans="1:4" ht="15">
      <c r="A54" s="3" t="s">
        <v>160</v>
      </c>
      <c r="B54" s="23" t="s">
        <v>156</v>
      </c>
      <c r="C54" s="3" t="s">
        <v>159</v>
      </c>
      <c r="D54" s="24">
        <v>0.13</v>
      </c>
    </row>
    <row r="55" spans="1:4" ht="15">
      <c r="A55" s="3" t="s">
        <v>160</v>
      </c>
      <c r="B55" s="23" t="s">
        <v>157</v>
      </c>
      <c r="C55" s="3" t="s">
        <v>159</v>
      </c>
      <c r="D55" s="24">
        <v>0.08</v>
      </c>
    </row>
  </sheetData>
  <autoFilter ref="A1:D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Brown</dc:creator>
  <cp:keywords/>
  <dc:description/>
  <cp:lastModifiedBy>Samantha Brown </cp:lastModifiedBy>
  <dcterms:created xsi:type="dcterms:W3CDTF">2020-07-15T19:47:29Z</dcterms:created>
  <dcterms:modified xsi:type="dcterms:W3CDTF">2020-07-22T17:07:27Z</dcterms:modified>
  <cp:category/>
  <cp:version/>
  <cp:contentType/>
  <cp:contentStatus/>
</cp:coreProperties>
</file>